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  <sheet name="Sorteo 2024" sheetId="3" state="hidden" r:id="rId3"/>
  </sheets>
  <definedNames>
    <definedName name="_xlnm._FilterDatabase" localSheetId="1" hidden="1">Plantilla!$A$5:$O$156</definedName>
    <definedName name="_xlnm.Print_Area" localSheetId="0">CONSULTA!$A$1:$E$23</definedName>
    <definedName name="_xlnm.Print_Area">CONSULTA!$B$1:$D$22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N45" i="2" l="1"/>
  <c r="G20" i="1" l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J16" i="1" l="1"/>
  <c r="I16" i="1"/>
  <c r="J17" i="1"/>
  <c r="I17" i="1"/>
  <c r="I18" i="1"/>
  <c r="J18" i="1"/>
  <c r="I19" i="1"/>
  <c r="J19" i="1"/>
  <c r="I20" i="1"/>
  <c r="J20" i="1"/>
  <c r="J15" i="1"/>
  <c r="I15" i="1"/>
  <c r="C15" i="1"/>
  <c r="D19" i="1" l="1"/>
  <c r="B23" i="1"/>
  <c r="D21" i="1"/>
  <c r="D18" i="1"/>
  <c r="D16" i="1"/>
  <c r="D15" i="1"/>
  <c r="C20" i="1"/>
  <c r="D22" i="1" l="1"/>
  <c r="C10" i="1" l="1"/>
  <c r="C19" i="1" l="1"/>
  <c r="C18" i="1"/>
  <c r="J2" i="2" l="1"/>
  <c r="D2" i="2"/>
  <c r="C11" i="1" l="1"/>
  <c r="C17" i="1"/>
  <c r="C16" i="1"/>
  <c r="C22" i="1" l="1"/>
</calcChain>
</file>

<file path=xl/sharedStrings.xml><?xml version="1.0" encoding="utf-8"?>
<sst xmlns="http://schemas.openxmlformats.org/spreadsheetml/2006/main" count="1446" uniqueCount="1263">
  <si>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</si>
  <si>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</si>
  <si>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</si>
  <si>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</si>
  <si>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</si>
  <si>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</si>
  <si>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</si>
  <si>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</si>
  <si>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</si>
  <si>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</si>
  <si>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</si>
  <si>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</si>
  <si>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</si>
  <si>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</si>
  <si>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</si>
  <si>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</si>
  <si>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</si>
  <si>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</si>
  <si>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Carlos Enrique Lerma Chávarro</t>
  </si>
  <si>
    <t>Oscar Escobar E</t>
  </si>
  <si>
    <t>Orlando Florez Villegas</t>
  </si>
  <si>
    <t>Manuel Antonio Parrado Ruiz</t>
  </si>
  <si>
    <t>Maria Fernanda Jiménez García</t>
  </si>
  <si>
    <t>Aceneth Bocanegra Peña</t>
  </si>
  <si>
    <t>Ana Lucía López Toro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</si>
  <si>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</si>
  <si>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</si>
  <si>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</si>
  <si>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</si>
  <si>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</si>
  <si>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</si>
  <si>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</si>
  <si>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</si>
  <si>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</si>
  <si>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</si>
  <si>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</si>
  <si>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</si>
  <si>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</si>
  <si>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</si>
  <si>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</si>
  <si>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</si>
  <si>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</si>
  <si>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</si>
  <si>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</si>
  <si>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</si>
  <si>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</si>
  <si>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</si>
  <si>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</si>
  <si>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</si>
  <si>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</si>
  <si>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</si>
  <si>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</si>
  <si>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</si>
  <si>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</si>
  <si>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</si>
  <si>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</si>
  <si>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</si>
  <si>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</si>
  <si>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</si>
  <si>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</si>
  <si>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</si>
  <si>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</si>
  <si>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</si>
  <si>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</si>
  <si>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</si>
  <si>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</si>
  <si>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</si>
  <si>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</si>
  <si>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</si>
  <si>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</si>
  <si>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</si>
  <si>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</si>
  <si>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</si>
  <si>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</si>
  <si>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</si>
  <si>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</si>
  <si>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</si>
  <si>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</si>
  <si>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</si>
  <si>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</si>
  <si>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</si>
  <si>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</si>
  <si>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</si>
  <si>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</si>
  <si>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</si>
  <si>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</si>
  <si>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</si>
  <si>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</si>
  <si>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</si>
  <si>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</si>
  <si>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</si>
  <si>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</si>
  <si>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</si>
  <si>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</si>
  <si>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</si>
  <si>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</si>
  <si>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</si>
  <si>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</si>
  <si>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</si>
  <si>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</si>
  <si>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</si>
  <si>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</si>
  <si>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</si>
  <si>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</si>
  <si>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</si>
  <si>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</si>
  <si>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</si>
  <si>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</si>
  <si>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</si>
  <si>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</si>
  <si>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</si>
  <si>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</si>
  <si>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</si>
  <si>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</si>
  <si>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</si>
  <si>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</si>
  <si>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</si>
  <si>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</si>
  <si>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</si>
  <si>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</si>
  <si>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</si>
  <si>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</si>
  <si>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</si>
  <si>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</si>
  <si>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</si>
  <si>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</si>
  <si>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</si>
  <si>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</si>
  <si>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</si>
  <si>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</si>
  <si>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</si>
  <si>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</si>
  <si>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</si>
  <si>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</si>
  <si>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</si>
  <si>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</si>
  <si>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</si>
  <si>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</si>
  <si>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</si>
  <si>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</si>
  <si>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</si>
  <si>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</si>
  <si>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</si>
  <si>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</si>
  <si>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</si>
  <si>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</si>
  <si>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</si>
  <si>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</si>
  <si>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</si>
  <si>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</si>
  <si>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</si>
  <si>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</si>
  <si>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</si>
  <si>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</si>
  <si>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</si>
  <si>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</si>
  <si>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</si>
  <si>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</si>
  <si>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</si>
  <si>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</si>
  <si>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</si>
  <si>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</si>
  <si>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</si>
  <si>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</si>
  <si>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</si>
  <si>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</si>
  <si>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</si>
  <si>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</si>
  <si>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</si>
  <si>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</si>
  <si>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</si>
  <si>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</si>
  <si>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</si>
  <si>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</si>
  <si>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</si>
  <si>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</si>
  <si>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</si>
  <si>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>Fredy Alexander Estrada Pinchao</t>
  </si>
  <si>
    <t>Otoniel Vidal Cortés</t>
  </si>
  <si>
    <t>PASEO INTEG</t>
  </si>
  <si>
    <t>PASEO DE</t>
  </si>
  <si>
    <t>INTEGRACION</t>
  </si>
  <si>
    <t>Juley Yisely Velandia Camacho</t>
  </si>
  <si>
    <t xml:space="preserve"> Pendiente Cancelación Paseo x LPS</t>
  </si>
  <si>
    <t>Amanda Lucía Durán Cubillos</t>
  </si>
  <si>
    <t>SORTEO 2024</t>
  </si>
  <si>
    <t>PASEO / CENA INTEGRACION</t>
  </si>
  <si>
    <r>
      <t xml:space="preserve"> Pensionado </t>
    </r>
    <r>
      <rPr>
        <sz val="12"/>
        <color rgb="FFFF0000"/>
        <rFont val="Arial"/>
        <family val="2"/>
      </rPr>
      <t xml:space="preserve"> (saldo a favor para el 2025)</t>
    </r>
  </si>
  <si>
    <r>
      <t xml:space="preserve"> Pensionado  _ </t>
    </r>
    <r>
      <rPr>
        <sz val="12"/>
        <color rgb="FFFF0000"/>
        <rFont val="Arial"/>
        <family val="2"/>
      </rPr>
      <t>informar cambio en cuotas de sostenimiento años 2023 y 2024 + $65,000 sorteo 2024</t>
    </r>
  </si>
  <si>
    <t>Correo</t>
  </si>
  <si>
    <t>Celular</t>
  </si>
  <si>
    <t>000</t>
  </si>
  <si>
    <t>152</t>
  </si>
  <si>
    <t>304</t>
  </si>
  <si>
    <t>456</t>
  </si>
  <si>
    <t>608</t>
  </si>
  <si>
    <t>760</t>
  </si>
  <si>
    <t>Luis.riveros@manuelita.com</t>
  </si>
  <si>
    <t>001</t>
  </si>
  <si>
    <t>153</t>
  </si>
  <si>
    <t>305</t>
  </si>
  <si>
    <t>457</t>
  </si>
  <si>
    <t>609</t>
  </si>
  <si>
    <t>761</t>
  </si>
  <si>
    <t>carlos.posada@manuelita.com</t>
  </si>
  <si>
    <t>002</t>
  </si>
  <si>
    <t>154</t>
  </si>
  <si>
    <t>306</t>
  </si>
  <si>
    <t>458</t>
  </si>
  <si>
    <t>610</t>
  </si>
  <si>
    <t>762</t>
  </si>
  <si>
    <t>armando.orozco@manuelita.com</t>
  </si>
  <si>
    <t>arot87@hotmail.com</t>
  </si>
  <si>
    <t>003</t>
  </si>
  <si>
    <t>155</t>
  </si>
  <si>
    <t>307</t>
  </si>
  <si>
    <t>459</t>
  </si>
  <si>
    <t>611</t>
  </si>
  <si>
    <t>763</t>
  </si>
  <si>
    <t>gentil.gongora@manuelita.com</t>
  </si>
  <si>
    <t>004</t>
  </si>
  <si>
    <t>156</t>
  </si>
  <si>
    <t>308</t>
  </si>
  <si>
    <t>460</t>
  </si>
  <si>
    <t>612</t>
  </si>
  <si>
    <t>764</t>
  </si>
  <si>
    <t>catanojulio20@gmail.com</t>
  </si>
  <si>
    <t>005</t>
  </si>
  <si>
    <t>157</t>
  </si>
  <si>
    <t>309</t>
  </si>
  <si>
    <t>461</t>
  </si>
  <si>
    <t>613</t>
  </si>
  <si>
    <t>765</t>
  </si>
  <si>
    <t>hernando.penaranda@manuelita.com</t>
  </si>
  <si>
    <t>006</t>
  </si>
  <si>
    <t>158</t>
  </si>
  <si>
    <t>310</t>
  </si>
  <si>
    <t>462</t>
  </si>
  <si>
    <t>614</t>
  </si>
  <si>
    <t>766</t>
  </si>
  <si>
    <t>elder.moreno@manuelita.com</t>
  </si>
  <si>
    <t>007</t>
  </si>
  <si>
    <t>159</t>
  </si>
  <si>
    <t>311</t>
  </si>
  <si>
    <t>463</t>
  </si>
  <si>
    <t>615</t>
  </si>
  <si>
    <t>767</t>
  </si>
  <si>
    <t>jairo.andrade@manuelita.com</t>
  </si>
  <si>
    <t>008</t>
  </si>
  <si>
    <t>160</t>
  </si>
  <si>
    <t>312</t>
  </si>
  <si>
    <t>464</t>
  </si>
  <si>
    <t>616</t>
  </si>
  <si>
    <t>768</t>
  </si>
  <si>
    <t>gildardo.rosero@manuelita.com</t>
  </si>
  <si>
    <t>009</t>
  </si>
  <si>
    <t>161</t>
  </si>
  <si>
    <t>313</t>
  </si>
  <si>
    <t>465</t>
  </si>
  <si>
    <t>617</t>
  </si>
  <si>
    <t>769</t>
  </si>
  <si>
    <t>roosembert.polanco@manuelita.com</t>
  </si>
  <si>
    <t>010</t>
  </si>
  <si>
    <t>162</t>
  </si>
  <si>
    <t>314</t>
  </si>
  <si>
    <t>466</t>
  </si>
  <si>
    <t>618</t>
  </si>
  <si>
    <t>770</t>
  </si>
  <si>
    <t>ivan8303@hotmail.com</t>
  </si>
  <si>
    <t>011</t>
  </si>
  <si>
    <t>163</t>
  </si>
  <si>
    <t>315</t>
  </si>
  <si>
    <t>467</t>
  </si>
  <si>
    <t>619</t>
  </si>
  <si>
    <t>771</t>
  </si>
  <si>
    <t>Mauricio.mejia@manuelita.com</t>
  </si>
  <si>
    <t>012</t>
  </si>
  <si>
    <t>164</t>
  </si>
  <si>
    <t>316</t>
  </si>
  <si>
    <t>468</t>
  </si>
  <si>
    <t>620</t>
  </si>
  <si>
    <t>772</t>
  </si>
  <si>
    <t>anthony.arana@manuelita.com</t>
  </si>
  <si>
    <t>013</t>
  </si>
  <si>
    <t>165</t>
  </si>
  <si>
    <t>317</t>
  </si>
  <si>
    <t>469</t>
  </si>
  <si>
    <t>621</t>
  </si>
  <si>
    <t>773</t>
  </si>
  <si>
    <t>eider.parra@manuelita.com</t>
  </si>
  <si>
    <t>014</t>
  </si>
  <si>
    <t>166</t>
  </si>
  <si>
    <t>318</t>
  </si>
  <si>
    <t>470</t>
  </si>
  <si>
    <t>622</t>
  </si>
  <si>
    <t>774</t>
  </si>
  <si>
    <t>victor.grajales@manuelita.com</t>
  </si>
  <si>
    <t>015</t>
  </si>
  <si>
    <t>167</t>
  </si>
  <si>
    <t>319</t>
  </si>
  <si>
    <t>471</t>
  </si>
  <si>
    <t>623</t>
  </si>
  <si>
    <t>775</t>
  </si>
  <si>
    <t>fausto.mendoza@manuelita.com</t>
  </si>
  <si>
    <t>016</t>
  </si>
  <si>
    <t>168</t>
  </si>
  <si>
    <t>320</t>
  </si>
  <si>
    <t>472</t>
  </si>
  <si>
    <t>624</t>
  </si>
  <si>
    <t>776</t>
  </si>
  <si>
    <t>william.osorio@manuelita.com</t>
  </si>
  <si>
    <t>017</t>
  </si>
  <si>
    <t>169</t>
  </si>
  <si>
    <t>321</t>
  </si>
  <si>
    <t>473</t>
  </si>
  <si>
    <t>625</t>
  </si>
  <si>
    <t>777</t>
  </si>
  <si>
    <t>jlondono0123@hotmail.com</t>
  </si>
  <si>
    <t>018</t>
  </si>
  <si>
    <t>170</t>
  </si>
  <si>
    <t>322</t>
  </si>
  <si>
    <t>474</t>
  </si>
  <si>
    <t>626</t>
  </si>
  <si>
    <t>778</t>
  </si>
  <si>
    <t>019</t>
  </si>
  <si>
    <t>171</t>
  </si>
  <si>
    <t>323</t>
  </si>
  <si>
    <t>475</t>
  </si>
  <si>
    <t>627</t>
  </si>
  <si>
    <t>779</t>
  </si>
  <si>
    <t>Otoniel.vidal@manuelita.com</t>
  </si>
  <si>
    <t>020</t>
  </si>
  <si>
    <t>172</t>
  </si>
  <si>
    <t>324</t>
  </si>
  <si>
    <t>476</t>
  </si>
  <si>
    <t>628</t>
  </si>
  <si>
    <t>780</t>
  </si>
  <si>
    <t>gilberto.gomez@manuelita.com</t>
  </si>
  <si>
    <t>021</t>
  </si>
  <si>
    <t>173</t>
  </si>
  <si>
    <t>325</t>
  </si>
  <si>
    <t>477</t>
  </si>
  <si>
    <t>629</t>
  </si>
  <si>
    <t>781</t>
  </si>
  <si>
    <t>raul.triana@manuelita.com</t>
  </si>
  <si>
    <t>022</t>
  </si>
  <si>
    <t>174</t>
  </si>
  <si>
    <t>326</t>
  </si>
  <si>
    <t>478</t>
  </si>
  <si>
    <t>630</t>
  </si>
  <si>
    <t>782</t>
  </si>
  <si>
    <t>aristobulo.ramirez@manuelita.com</t>
  </si>
  <si>
    <t>023</t>
  </si>
  <si>
    <t>175</t>
  </si>
  <si>
    <t>327</t>
  </si>
  <si>
    <t>479</t>
  </si>
  <si>
    <t>631</t>
  </si>
  <si>
    <t>783</t>
  </si>
  <si>
    <t>carlos.torres@manuelita.com</t>
  </si>
  <si>
    <t>024</t>
  </si>
  <si>
    <t>176</t>
  </si>
  <si>
    <t>328</t>
  </si>
  <si>
    <t>480</t>
  </si>
  <si>
    <t>632</t>
  </si>
  <si>
    <t>784</t>
  </si>
  <si>
    <t>carlos.sevilla@manuelita.com</t>
  </si>
  <si>
    <t>025</t>
  </si>
  <si>
    <t>177</t>
  </si>
  <si>
    <t>329</t>
  </si>
  <si>
    <t>481</t>
  </si>
  <si>
    <t>633</t>
  </si>
  <si>
    <t>785</t>
  </si>
  <si>
    <t>diogenes.lopez@manuelita.com</t>
  </si>
  <si>
    <t>026</t>
  </si>
  <si>
    <t>178</t>
  </si>
  <si>
    <t>330</t>
  </si>
  <si>
    <t>482</t>
  </si>
  <si>
    <t>634</t>
  </si>
  <si>
    <t>786</t>
  </si>
  <si>
    <t>carlos.lerma@manuelita.com</t>
  </si>
  <si>
    <t>027</t>
  </si>
  <si>
    <t>179</t>
  </si>
  <si>
    <t>331</t>
  </si>
  <si>
    <t>483</t>
  </si>
  <si>
    <t>635</t>
  </si>
  <si>
    <t>787</t>
  </si>
  <si>
    <t>oscar.escobar@manuelita.com</t>
  </si>
  <si>
    <t>028</t>
  </si>
  <si>
    <t>180</t>
  </si>
  <si>
    <t>332</t>
  </si>
  <si>
    <t>484</t>
  </si>
  <si>
    <t>636</t>
  </si>
  <si>
    <t>788</t>
  </si>
  <si>
    <t>diego.munoz@manuelita.com</t>
  </si>
  <si>
    <t>029</t>
  </si>
  <si>
    <t>181</t>
  </si>
  <si>
    <t>333</t>
  </si>
  <si>
    <t>485</t>
  </si>
  <si>
    <t>637</t>
  </si>
  <si>
    <t>789</t>
  </si>
  <si>
    <t>francesco.giovanelli@manuelita.com</t>
  </si>
  <si>
    <t>030</t>
  </si>
  <si>
    <t>182</t>
  </si>
  <si>
    <t>334</t>
  </si>
  <si>
    <t>486</t>
  </si>
  <si>
    <t>638</t>
  </si>
  <si>
    <t>790</t>
  </si>
  <si>
    <t>abraham.diaz@manuelita.com</t>
  </si>
  <si>
    <t>031</t>
  </si>
  <si>
    <t>183</t>
  </si>
  <si>
    <t>335</t>
  </si>
  <si>
    <t>487</t>
  </si>
  <si>
    <t>639</t>
  </si>
  <si>
    <t>791</t>
  </si>
  <si>
    <t>pedroaorejuelac@gmail.com</t>
  </si>
  <si>
    <t>032</t>
  </si>
  <si>
    <t>184</t>
  </si>
  <si>
    <t>336</t>
  </si>
  <si>
    <t>488</t>
  </si>
  <si>
    <t>640</t>
  </si>
  <si>
    <t>792</t>
  </si>
  <si>
    <t>orlando.florez@manuelita.com</t>
  </si>
  <si>
    <t>033</t>
  </si>
  <si>
    <t>185</t>
  </si>
  <si>
    <t>337</t>
  </si>
  <si>
    <t>489</t>
  </si>
  <si>
    <t>641</t>
  </si>
  <si>
    <t>793</t>
  </si>
  <si>
    <t>francisco.dominguez@manuelita.com</t>
  </si>
  <si>
    <t>034</t>
  </si>
  <si>
    <t>186</t>
  </si>
  <si>
    <t>338</t>
  </si>
  <si>
    <t>490</t>
  </si>
  <si>
    <t>642</t>
  </si>
  <si>
    <t>794</t>
  </si>
  <si>
    <t>charly-1984@hotmail.com</t>
  </si>
  <si>
    <t>despachos.vinaza@manuelita.com</t>
  </si>
  <si>
    <t>035</t>
  </si>
  <si>
    <t>187</t>
  </si>
  <si>
    <t>339</t>
  </si>
  <si>
    <t>491</t>
  </si>
  <si>
    <t>643</t>
  </si>
  <si>
    <t>795</t>
  </si>
  <si>
    <t>victor.yepez@manuelita.com</t>
  </si>
  <si>
    <t>Absalon Mina</t>
  </si>
  <si>
    <t>036</t>
  </si>
  <si>
    <t>188</t>
  </si>
  <si>
    <t>340</t>
  </si>
  <si>
    <t>492</t>
  </si>
  <si>
    <t>644</t>
  </si>
  <si>
    <t>796</t>
  </si>
  <si>
    <t>absalonmina@gmail.com</t>
  </si>
  <si>
    <t>037</t>
  </si>
  <si>
    <t>189</t>
  </si>
  <si>
    <t>341</t>
  </si>
  <si>
    <t>493</t>
  </si>
  <si>
    <t>645</t>
  </si>
  <si>
    <t>797</t>
  </si>
  <si>
    <t>manuel.parrado@manuelita.com</t>
  </si>
  <si>
    <t>038</t>
  </si>
  <si>
    <t>190</t>
  </si>
  <si>
    <t>342</t>
  </si>
  <si>
    <t>494</t>
  </si>
  <si>
    <t>646</t>
  </si>
  <si>
    <t>798</t>
  </si>
  <si>
    <t>deisy.perez@manuelita.com</t>
  </si>
  <si>
    <t>039</t>
  </si>
  <si>
    <t>191</t>
  </si>
  <si>
    <t>343</t>
  </si>
  <si>
    <t>495</t>
  </si>
  <si>
    <t>647</t>
  </si>
  <si>
    <t>799</t>
  </si>
  <si>
    <t>ana.chica@manuelita.com</t>
  </si>
  <si>
    <t>040</t>
  </si>
  <si>
    <t>192</t>
  </si>
  <si>
    <t>344</t>
  </si>
  <si>
    <t>496</t>
  </si>
  <si>
    <t>648</t>
  </si>
  <si>
    <t>800</t>
  </si>
  <si>
    <t>carolina.rugeles@manuelita.com</t>
  </si>
  <si>
    <t>041</t>
  </si>
  <si>
    <t>193</t>
  </si>
  <si>
    <t>345</t>
  </si>
  <si>
    <t>497</t>
  </si>
  <si>
    <t>649</t>
  </si>
  <si>
    <t>801</t>
  </si>
  <si>
    <t>diana.norena@manuelita.com</t>
  </si>
  <si>
    <t>042</t>
  </si>
  <si>
    <t>194</t>
  </si>
  <si>
    <t>346</t>
  </si>
  <si>
    <t>498</t>
  </si>
  <si>
    <t>650</t>
  </si>
  <si>
    <t>802</t>
  </si>
  <si>
    <t>diana.villacorte@manuelita.com</t>
  </si>
  <si>
    <t>043</t>
  </si>
  <si>
    <t>195</t>
  </si>
  <si>
    <t>347</t>
  </si>
  <si>
    <t>499</t>
  </si>
  <si>
    <t>651</t>
  </si>
  <si>
    <t>803</t>
  </si>
  <si>
    <t>amanda.duran@manuelita.com</t>
  </si>
  <si>
    <t>044</t>
  </si>
  <si>
    <t>196</t>
  </si>
  <si>
    <t>348</t>
  </si>
  <si>
    <t>500</t>
  </si>
  <si>
    <t>652</t>
  </si>
  <si>
    <t>804</t>
  </si>
  <si>
    <t>maria.jimenez@manuelita.com</t>
  </si>
  <si>
    <t>045</t>
  </si>
  <si>
    <t>197</t>
  </si>
  <si>
    <t>349</t>
  </si>
  <si>
    <t>501</t>
  </si>
  <si>
    <t>653</t>
  </si>
  <si>
    <t>805</t>
  </si>
  <si>
    <t>aceneth.bocanegra@manuelita.com</t>
  </si>
  <si>
    <t>046</t>
  </si>
  <si>
    <t>198</t>
  </si>
  <si>
    <t>350</t>
  </si>
  <si>
    <t>502</t>
  </si>
  <si>
    <t>654</t>
  </si>
  <si>
    <t>806</t>
  </si>
  <si>
    <t>janeth.murillo@manuelita.com</t>
  </si>
  <si>
    <t>047</t>
  </si>
  <si>
    <t>199</t>
  </si>
  <si>
    <t>351</t>
  </si>
  <si>
    <t>503</t>
  </si>
  <si>
    <t>655</t>
  </si>
  <si>
    <t>807</t>
  </si>
  <si>
    <t>carmen.rodriguez@manuelita.com</t>
  </si>
  <si>
    <t>048</t>
  </si>
  <si>
    <t>200</t>
  </si>
  <si>
    <t>352</t>
  </si>
  <si>
    <t>504</t>
  </si>
  <si>
    <t>656</t>
  </si>
  <si>
    <t>808</t>
  </si>
  <si>
    <t>lorena.chaves@manuelita.com</t>
  </si>
  <si>
    <t>049</t>
  </si>
  <si>
    <t>201</t>
  </si>
  <si>
    <t>353</t>
  </si>
  <si>
    <t>505</t>
  </si>
  <si>
    <t>657</t>
  </si>
  <si>
    <t>809</t>
  </si>
  <si>
    <t>marcela.estrada@manuelita.com</t>
  </si>
  <si>
    <t>050</t>
  </si>
  <si>
    <t>202</t>
  </si>
  <si>
    <t>354</t>
  </si>
  <si>
    <t>506</t>
  </si>
  <si>
    <t>658</t>
  </si>
  <si>
    <t>810</t>
  </si>
  <si>
    <t>ana.lopez@manuelita.com</t>
  </si>
  <si>
    <t>051</t>
  </si>
  <si>
    <t>203</t>
  </si>
  <si>
    <t>355</t>
  </si>
  <si>
    <t>507</t>
  </si>
  <si>
    <t>659</t>
  </si>
  <si>
    <t>811</t>
  </si>
  <si>
    <t>norma.vargas@manuelita.com</t>
  </si>
  <si>
    <t>052</t>
  </si>
  <si>
    <t>204</t>
  </si>
  <si>
    <t>356</t>
  </si>
  <si>
    <t>508</t>
  </si>
  <si>
    <t>660</t>
  </si>
  <si>
    <t>812</t>
  </si>
  <si>
    <t>norma.arbelaez@manuelita.com</t>
  </si>
  <si>
    <t>053</t>
  </si>
  <si>
    <t>205</t>
  </si>
  <si>
    <t>357</t>
  </si>
  <si>
    <t>509</t>
  </si>
  <si>
    <t>661</t>
  </si>
  <si>
    <t>813</t>
  </si>
  <si>
    <t>ocardenas@manuelita.com</t>
  </si>
  <si>
    <t>054</t>
  </si>
  <si>
    <t>206</t>
  </si>
  <si>
    <t>358</t>
  </si>
  <si>
    <t>510</t>
  </si>
  <si>
    <t>662</t>
  </si>
  <si>
    <t>814</t>
  </si>
  <si>
    <t>maritza.beltran@manuelita.com</t>
  </si>
  <si>
    <t>055</t>
  </si>
  <si>
    <t>207</t>
  </si>
  <si>
    <t>359</t>
  </si>
  <si>
    <t>511</t>
  </si>
  <si>
    <t>663</t>
  </si>
  <si>
    <t>815</t>
  </si>
  <si>
    <t>maria.maldonado@manuelita.com</t>
  </si>
  <si>
    <t>056</t>
  </si>
  <si>
    <t>208</t>
  </si>
  <si>
    <t>360</t>
  </si>
  <si>
    <t>512</t>
  </si>
  <si>
    <t>664</t>
  </si>
  <si>
    <t>816</t>
  </si>
  <si>
    <t>maria.garcia@manuelita.com</t>
  </si>
  <si>
    <t>057</t>
  </si>
  <si>
    <t>209</t>
  </si>
  <si>
    <t>361</t>
  </si>
  <si>
    <t>513</t>
  </si>
  <si>
    <t>665</t>
  </si>
  <si>
    <t>817</t>
  </si>
  <si>
    <t>afpereira@manuelita.com</t>
  </si>
  <si>
    <t>058</t>
  </si>
  <si>
    <t>210</t>
  </si>
  <si>
    <t>362</t>
  </si>
  <si>
    <t>514</t>
  </si>
  <si>
    <t>666</t>
  </si>
  <si>
    <t>818</t>
  </si>
  <si>
    <t>magdalena.santiago@manuelita.com</t>
  </si>
  <si>
    <t>059</t>
  </si>
  <si>
    <t>211</t>
  </si>
  <si>
    <t>363</t>
  </si>
  <si>
    <t>515</t>
  </si>
  <si>
    <t>667</t>
  </si>
  <si>
    <t>819</t>
  </si>
  <si>
    <t>gerencia@manuelitacoop.coop</t>
  </si>
  <si>
    <t>060</t>
  </si>
  <si>
    <t>212</t>
  </si>
  <si>
    <t>364</t>
  </si>
  <si>
    <t>516</t>
  </si>
  <si>
    <t>668</t>
  </si>
  <si>
    <t>820</t>
  </si>
  <si>
    <t>nhora.diaz@manuelita.com</t>
  </si>
  <si>
    <t>061</t>
  </si>
  <si>
    <t>213</t>
  </si>
  <si>
    <t>365</t>
  </si>
  <si>
    <t>517</t>
  </si>
  <si>
    <t>669</t>
  </si>
  <si>
    <t>821</t>
  </si>
  <si>
    <t>maria.hincapie@manuelita.com</t>
  </si>
  <si>
    <t>062</t>
  </si>
  <si>
    <t>214</t>
  </si>
  <si>
    <t>366</t>
  </si>
  <si>
    <t>518</t>
  </si>
  <si>
    <t>670</t>
  </si>
  <si>
    <t>822</t>
  </si>
  <si>
    <t>maria.lara@manuelita.com</t>
  </si>
  <si>
    <t>063</t>
  </si>
  <si>
    <t>215</t>
  </si>
  <si>
    <t>367</t>
  </si>
  <si>
    <t>519</t>
  </si>
  <si>
    <t>671</t>
  </si>
  <si>
    <t>823</t>
  </si>
  <si>
    <t>dora.palma@manuelita.com</t>
  </si>
  <si>
    <t>064</t>
  </si>
  <si>
    <t>216</t>
  </si>
  <si>
    <t>368</t>
  </si>
  <si>
    <t>520</t>
  </si>
  <si>
    <t>672</t>
  </si>
  <si>
    <t>824</t>
  </si>
  <si>
    <t>auxcontable@manuelitacoop.coop</t>
  </si>
  <si>
    <t>065</t>
  </si>
  <si>
    <t>217</t>
  </si>
  <si>
    <t>369</t>
  </si>
  <si>
    <t>521</t>
  </si>
  <si>
    <t>673</t>
  </si>
  <si>
    <t>825</t>
  </si>
  <si>
    <t>carmen.carmona@manuelita.com</t>
  </si>
  <si>
    <t>066</t>
  </si>
  <si>
    <t>218</t>
  </si>
  <si>
    <t>370</t>
  </si>
  <si>
    <t>522</t>
  </si>
  <si>
    <t>674</t>
  </si>
  <si>
    <t>826</t>
  </si>
  <si>
    <t>claudia.lasso@manuelita.com</t>
  </si>
  <si>
    <t>067</t>
  </si>
  <si>
    <t>219</t>
  </si>
  <si>
    <t>371</t>
  </si>
  <si>
    <t>523</t>
  </si>
  <si>
    <t>675</t>
  </si>
  <si>
    <t>827</t>
  </si>
  <si>
    <t>victoria.lopez@manuelita.com</t>
  </si>
  <si>
    <t>068</t>
  </si>
  <si>
    <t>220</t>
  </si>
  <si>
    <t>372</t>
  </si>
  <si>
    <t>524</t>
  </si>
  <si>
    <t>676</t>
  </si>
  <si>
    <t>828</t>
  </si>
  <si>
    <t>leidy.velasquez@manuelita.com</t>
  </si>
  <si>
    <t>069</t>
  </si>
  <si>
    <t>221</t>
  </si>
  <si>
    <t>373</t>
  </si>
  <si>
    <t>525</t>
  </si>
  <si>
    <t>677</t>
  </si>
  <si>
    <t>829</t>
  </si>
  <si>
    <t>jaime.lara@manuelita.com</t>
  </si>
  <si>
    <t>070</t>
  </si>
  <si>
    <t>222</t>
  </si>
  <si>
    <t>374</t>
  </si>
  <si>
    <t>526</t>
  </si>
  <si>
    <t>678</t>
  </si>
  <si>
    <t>830</t>
  </si>
  <si>
    <t>william.olaya@manuelita.com</t>
  </si>
  <si>
    <t>071</t>
  </si>
  <si>
    <t>223</t>
  </si>
  <si>
    <t>375</t>
  </si>
  <si>
    <t>527</t>
  </si>
  <si>
    <t>679</t>
  </si>
  <si>
    <t>831</t>
  </si>
  <si>
    <t>sebastian.londono@manuelita.com</t>
  </si>
  <si>
    <t>072</t>
  </si>
  <si>
    <t>224</t>
  </si>
  <si>
    <t>376</t>
  </si>
  <si>
    <t>528</t>
  </si>
  <si>
    <t>680</t>
  </si>
  <si>
    <t>832</t>
  </si>
  <si>
    <t>manuel.gallego@manuelita.com</t>
  </si>
  <si>
    <t>073</t>
  </si>
  <si>
    <t>225</t>
  </si>
  <si>
    <t>377</t>
  </si>
  <si>
    <t>529</t>
  </si>
  <si>
    <t>681</t>
  </si>
  <si>
    <t>833</t>
  </si>
  <si>
    <t>edinson.04@gmail.com</t>
  </si>
  <si>
    <t>José Jener Camilo Muñoz</t>
  </si>
  <si>
    <t>074</t>
  </si>
  <si>
    <t>226</t>
  </si>
  <si>
    <t>378</t>
  </si>
  <si>
    <t>530</t>
  </si>
  <si>
    <t>682</t>
  </si>
  <si>
    <t>834</t>
  </si>
  <si>
    <t>jose123camilo1@gmail.com</t>
  </si>
  <si>
    <t>075</t>
  </si>
  <si>
    <t>227</t>
  </si>
  <si>
    <t>379</t>
  </si>
  <si>
    <t>531</t>
  </si>
  <si>
    <t>683</t>
  </si>
  <si>
    <t>835</t>
  </si>
  <si>
    <t>juan.munevar@manuelita.com</t>
  </si>
  <si>
    <t>076</t>
  </si>
  <si>
    <t>228</t>
  </si>
  <si>
    <t>380</t>
  </si>
  <si>
    <t>532</t>
  </si>
  <si>
    <t>684</t>
  </si>
  <si>
    <t>836</t>
  </si>
  <si>
    <t>alejandro.canales@manuelita.com</t>
  </si>
  <si>
    <t>077</t>
  </si>
  <si>
    <t>229</t>
  </si>
  <si>
    <t>381</t>
  </si>
  <si>
    <t>533</t>
  </si>
  <si>
    <t>685</t>
  </si>
  <si>
    <t>837</t>
  </si>
  <si>
    <t>javier.cortes@manuelita.com</t>
  </si>
  <si>
    <t>078</t>
  </si>
  <si>
    <t>230</t>
  </si>
  <si>
    <t>382</t>
  </si>
  <si>
    <t>534</t>
  </si>
  <si>
    <t>686</t>
  </si>
  <si>
    <t>838</t>
  </si>
  <si>
    <t>luis.galindo@manuelita.com</t>
  </si>
  <si>
    <t>079</t>
  </si>
  <si>
    <t>231</t>
  </si>
  <si>
    <t>383</t>
  </si>
  <si>
    <t>535</t>
  </si>
  <si>
    <t>687</t>
  </si>
  <si>
    <t>839</t>
  </si>
  <si>
    <t>John.estrada@manuelita.com</t>
  </si>
  <si>
    <t>080</t>
  </si>
  <si>
    <t>232</t>
  </si>
  <si>
    <t>384</t>
  </si>
  <si>
    <t>536</t>
  </si>
  <si>
    <t>688</t>
  </si>
  <si>
    <t>840</t>
  </si>
  <si>
    <t>pastor.yusti@manuelita.com</t>
  </si>
  <si>
    <t>081</t>
  </si>
  <si>
    <t>233</t>
  </si>
  <si>
    <t>385</t>
  </si>
  <si>
    <t>537</t>
  </si>
  <si>
    <t>689</t>
  </si>
  <si>
    <t>841</t>
  </si>
  <si>
    <t>omulato@manuelita.com</t>
  </si>
  <si>
    <t>082</t>
  </si>
  <si>
    <t>234</t>
  </si>
  <si>
    <t>386</t>
  </si>
  <si>
    <t>538</t>
  </si>
  <si>
    <t>690</t>
  </si>
  <si>
    <t>842</t>
  </si>
  <si>
    <t>hector.lopez@manuelita.com</t>
  </si>
  <si>
    <t>083</t>
  </si>
  <si>
    <t>235</t>
  </si>
  <si>
    <t>387</t>
  </si>
  <si>
    <t>539</t>
  </si>
  <si>
    <t>691</t>
  </si>
  <si>
    <t>843</t>
  </si>
  <si>
    <t>juan.parra@manuelita.com</t>
  </si>
  <si>
    <t>084</t>
  </si>
  <si>
    <t>236</t>
  </si>
  <si>
    <t>388</t>
  </si>
  <si>
    <t>540</t>
  </si>
  <si>
    <t>692</t>
  </si>
  <si>
    <t>844</t>
  </si>
  <si>
    <t>diego.vivas@manuelita.com</t>
  </si>
  <si>
    <t>085</t>
  </si>
  <si>
    <t>237</t>
  </si>
  <si>
    <t>389</t>
  </si>
  <si>
    <t>541</t>
  </si>
  <si>
    <t>693</t>
  </si>
  <si>
    <t>845</t>
  </si>
  <si>
    <t>086</t>
  </si>
  <si>
    <t>238</t>
  </si>
  <si>
    <t>390</t>
  </si>
  <si>
    <t>542</t>
  </si>
  <si>
    <t>694</t>
  </si>
  <si>
    <t>846</t>
  </si>
  <si>
    <t>gustavo.osorio@manuelita.com</t>
  </si>
  <si>
    <t>087</t>
  </si>
  <si>
    <t>239</t>
  </si>
  <si>
    <t>391</t>
  </si>
  <si>
    <t>543</t>
  </si>
  <si>
    <t>695</t>
  </si>
  <si>
    <t>847</t>
  </si>
  <si>
    <t>robinson.alarcon@manuelita.com</t>
  </si>
  <si>
    <t>088</t>
  </si>
  <si>
    <t>240</t>
  </si>
  <si>
    <t>392</t>
  </si>
  <si>
    <t>544</t>
  </si>
  <si>
    <t>696</t>
  </si>
  <si>
    <t>848</t>
  </si>
  <si>
    <t>hernando.robledo@manuelita.com</t>
  </si>
  <si>
    <t>089</t>
  </si>
  <si>
    <t>241</t>
  </si>
  <si>
    <t>393</t>
  </si>
  <si>
    <t>545</t>
  </si>
  <si>
    <t>697</t>
  </si>
  <si>
    <t>849</t>
  </si>
  <si>
    <t>william.camacho@manuelita.com</t>
  </si>
  <si>
    <t>090</t>
  </si>
  <si>
    <t>242</t>
  </si>
  <si>
    <t>394</t>
  </si>
  <si>
    <t>546</t>
  </si>
  <si>
    <t>698</t>
  </si>
  <si>
    <t>850</t>
  </si>
  <si>
    <t>carlos.perez@manuelita.com</t>
  </si>
  <si>
    <t>091</t>
  </si>
  <si>
    <t>243</t>
  </si>
  <si>
    <t>395</t>
  </si>
  <si>
    <t>547</t>
  </si>
  <si>
    <t>699</t>
  </si>
  <si>
    <t>851</t>
  </si>
  <si>
    <t>carlos.escobar@manuelita.com</t>
  </si>
  <si>
    <t>092</t>
  </si>
  <si>
    <t>244</t>
  </si>
  <si>
    <t>396</t>
  </si>
  <si>
    <t>548</t>
  </si>
  <si>
    <t>700</t>
  </si>
  <si>
    <t>852</t>
  </si>
  <si>
    <t>Luis.amu@manuelita.com</t>
  </si>
  <si>
    <t>093</t>
  </si>
  <si>
    <t>245</t>
  </si>
  <si>
    <t>397</t>
  </si>
  <si>
    <t>549</t>
  </si>
  <si>
    <t>701</t>
  </si>
  <si>
    <t>853</t>
  </si>
  <si>
    <t>Jaime.gonzalez@manuelita.com</t>
  </si>
  <si>
    <t>094</t>
  </si>
  <si>
    <t>246</t>
  </si>
  <si>
    <t>398</t>
  </si>
  <si>
    <t>550</t>
  </si>
  <si>
    <t>702</t>
  </si>
  <si>
    <t>854</t>
  </si>
  <si>
    <t>armando.betancur@manuelita.com</t>
  </si>
  <si>
    <t>095</t>
  </si>
  <si>
    <t>247</t>
  </si>
  <si>
    <t>399</t>
  </si>
  <si>
    <t>551</t>
  </si>
  <si>
    <t>703</t>
  </si>
  <si>
    <t>855</t>
  </si>
  <si>
    <t>milton.osorio@manuelita.com</t>
  </si>
  <si>
    <t>096</t>
  </si>
  <si>
    <t>248</t>
  </si>
  <si>
    <t>400</t>
  </si>
  <si>
    <t>552</t>
  </si>
  <si>
    <t>704</t>
  </si>
  <si>
    <t>856</t>
  </si>
  <si>
    <t>michell.arroyo@manuelita.com</t>
  </si>
  <si>
    <t>097</t>
  </si>
  <si>
    <t>249</t>
  </si>
  <si>
    <t>401</t>
  </si>
  <si>
    <t>553</t>
  </si>
  <si>
    <t>705</t>
  </si>
  <si>
    <t>857</t>
  </si>
  <si>
    <t>acantor@manuelita.com</t>
  </si>
  <si>
    <t>098</t>
  </si>
  <si>
    <t>250</t>
  </si>
  <si>
    <t>402</t>
  </si>
  <si>
    <t>554</t>
  </si>
  <si>
    <t>706</t>
  </si>
  <si>
    <t>858</t>
  </si>
  <si>
    <t>daniel.betancourt@manuelita.com</t>
  </si>
  <si>
    <t>099</t>
  </si>
  <si>
    <t>251</t>
  </si>
  <si>
    <t>403</t>
  </si>
  <si>
    <t>555</t>
  </si>
  <si>
    <t>707</t>
  </si>
  <si>
    <t>859</t>
  </si>
  <si>
    <t>gmonroy@manuelita.com</t>
  </si>
  <si>
    <t>100</t>
  </si>
  <si>
    <t>252</t>
  </si>
  <si>
    <t>404</t>
  </si>
  <si>
    <t>556</t>
  </si>
  <si>
    <t>708</t>
  </si>
  <si>
    <t>860</t>
  </si>
  <si>
    <t>maria.campo@manuelita.com</t>
  </si>
  <si>
    <t>101</t>
  </si>
  <si>
    <t>253</t>
  </si>
  <si>
    <t>405</t>
  </si>
  <si>
    <t>557</t>
  </si>
  <si>
    <t>709</t>
  </si>
  <si>
    <t>861</t>
  </si>
  <si>
    <t>Yenyi26_ar@hotmail.com</t>
  </si>
  <si>
    <t>102</t>
  </si>
  <si>
    <t>254</t>
  </si>
  <si>
    <t>406</t>
  </si>
  <si>
    <t>558</t>
  </si>
  <si>
    <t>710</t>
  </si>
  <si>
    <t>862</t>
  </si>
  <si>
    <t>david.pelaez@manuelita.com</t>
  </si>
  <si>
    <t>103</t>
  </si>
  <si>
    <t>255</t>
  </si>
  <si>
    <t>407</t>
  </si>
  <si>
    <t>559</t>
  </si>
  <si>
    <t>711</t>
  </si>
  <si>
    <t>863</t>
  </si>
  <si>
    <t>hzapata@manuelita.com</t>
  </si>
  <si>
    <t>104</t>
  </si>
  <si>
    <t>256</t>
  </si>
  <si>
    <t>408</t>
  </si>
  <si>
    <t>560</t>
  </si>
  <si>
    <t>712</t>
  </si>
  <si>
    <t>864</t>
  </si>
  <si>
    <t>maria.daza@manuelita.com</t>
  </si>
  <si>
    <t>105</t>
  </si>
  <si>
    <t>257</t>
  </si>
  <si>
    <t>409</t>
  </si>
  <si>
    <t>561</t>
  </si>
  <si>
    <t>713</t>
  </si>
  <si>
    <t>865</t>
  </si>
  <si>
    <t>luis.neira@manuelita.com</t>
  </si>
  <si>
    <t>106</t>
  </si>
  <si>
    <t>258</t>
  </si>
  <si>
    <t>410</t>
  </si>
  <si>
    <t>562</t>
  </si>
  <si>
    <t>714</t>
  </si>
  <si>
    <t>866</t>
  </si>
  <si>
    <t>gustavo.giraldo@manuelita.com</t>
  </si>
  <si>
    <t>107</t>
  </si>
  <si>
    <t>259</t>
  </si>
  <si>
    <t>411</t>
  </si>
  <si>
    <t>563</t>
  </si>
  <si>
    <t>715</t>
  </si>
  <si>
    <t>867</t>
  </si>
  <si>
    <t>Mayra.leon@manuelita.com</t>
  </si>
  <si>
    <t>108</t>
  </si>
  <si>
    <t>260</t>
  </si>
  <si>
    <t>412</t>
  </si>
  <si>
    <t>564</t>
  </si>
  <si>
    <t>716</t>
  </si>
  <si>
    <t>868</t>
  </si>
  <si>
    <t>kt2017@hotmail.com</t>
  </si>
  <si>
    <t>109</t>
  </si>
  <si>
    <t>261</t>
  </si>
  <si>
    <t>413</t>
  </si>
  <si>
    <t>565</t>
  </si>
  <si>
    <t>717</t>
  </si>
  <si>
    <t>869</t>
  </si>
  <si>
    <t>wilver.rodriguez@manuelita.com</t>
  </si>
  <si>
    <t>110</t>
  </si>
  <si>
    <t>262</t>
  </si>
  <si>
    <t>414</t>
  </si>
  <si>
    <t>566</t>
  </si>
  <si>
    <t>718</t>
  </si>
  <si>
    <t>870</t>
  </si>
  <si>
    <t>martha.rodriguez@manuelita.com</t>
  </si>
  <si>
    <t>111</t>
  </si>
  <si>
    <t>263</t>
  </si>
  <si>
    <t>415</t>
  </si>
  <si>
    <t>567</t>
  </si>
  <si>
    <t>719</t>
  </si>
  <si>
    <t>871</t>
  </si>
  <si>
    <t>mmartinez@manuelita.com</t>
  </si>
  <si>
    <t>112</t>
  </si>
  <si>
    <t>264</t>
  </si>
  <si>
    <t>416</t>
  </si>
  <si>
    <t>568</t>
  </si>
  <si>
    <t>720</t>
  </si>
  <si>
    <t>872</t>
  </si>
  <si>
    <t>dayan.gomez@manuelita.com</t>
  </si>
  <si>
    <t>113</t>
  </si>
  <si>
    <t>265</t>
  </si>
  <si>
    <t>417</t>
  </si>
  <si>
    <t>569</t>
  </si>
  <si>
    <t>721</t>
  </si>
  <si>
    <t>873</t>
  </si>
  <si>
    <t>jhon.veracaicedo@gmail.com</t>
  </si>
  <si>
    <t>114</t>
  </si>
  <si>
    <t>266</t>
  </si>
  <si>
    <t>418</t>
  </si>
  <si>
    <t>570</t>
  </si>
  <si>
    <t>722</t>
  </si>
  <si>
    <t>874</t>
  </si>
  <si>
    <t>nathaly.arias@manuelita.com</t>
  </si>
  <si>
    <t>115</t>
  </si>
  <si>
    <t>267</t>
  </si>
  <si>
    <t>419</t>
  </si>
  <si>
    <t>571</t>
  </si>
  <si>
    <t>723</t>
  </si>
  <si>
    <t>875</t>
  </si>
  <si>
    <t>luisa.valencia@manuelita.com</t>
  </si>
  <si>
    <t>116</t>
  </si>
  <si>
    <t>268</t>
  </si>
  <si>
    <t>420</t>
  </si>
  <si>
    <t>572</t>
  </si>
  <si>
    <t>724</t>
  </si>
  <si>
    <t>876</t>
  </si>
  <si>
    <t>marco.dominguez@manuelita.com</t>
  </si>
  <si>
    <t>117</t>
  </si>
  <si>
    <t>269</t>
  </si>
  <si>
    <t>421</t>
  </si>
  <si>
    <t>573</t>
  </si>
  <si>
    <t>725</t>
  </si>
  <si>
    <t>877</t>
  </si>
  <si>
    <t>marlonalarcon92@hotmail.com</t>
  </si>
  <si>
    <t>118</t>
  </si>
  <si>
    <t>270</t>
  </si>
  <si>
    <t>422</t>
  </si>
  <si>
    <t>574</t>
  </si>
  <si>
    <t>726</t>
  </si>
  <si>
    <t>878</t>
  </si>
  <si>
    <t>viviana.morales@manuelita.com</t>
  </si>
  <si>
    <t>119</t>
  </si>
  <si>
    <t>271</t>
  </si>
  <si>
    <t>423</t>
  </si>
  <si>
    <t>575</t>
  </si>
  <si>
    <t>727</t>
  </si>
  <si>
    <t>879</t>
  </si>
  <si>
    <t>laura.cabrera@manuelita.com</t>
  </si>
  <si>
    <t>120</t>
  </si>
  <si>
    <t>272</t>
  </si>
  <si>
    <t>424</t>
  </si>
  <si>
    <t>576</t>
  </si>
  <si>
    <t>728</t>
  </si>
  <si>
    <t>880</t>
  </si>
  <si>
    <t>cristian.cespedes@manuelita.com</t>
  </si>
  <si>
    <t>121</t>
  </si>
  <si>
    <t>273</t>
  </si>
  <si>
    <t>425</t>
  </si>
  <si>
    <t>577</t>
  </si>
  <si>
    <t>729</t>
  </si>
  <si>
    <t>881</t>
  </si>
  <si>
    <t>nestor.vargas@manuelita.com</t>
  </si>
  <si>
    <t>122</t>
  </si>
  <si>
    <t>274</t>
  </si>
  <si>
    <t>426</t>
  </si>
  <si>
    <t>578</t>
  </si>
  <si>
    <t>730</t>
  </si>
  <si>
    <t>882</t>
  </si>
  <si>
    <t>salomon.serrano@manuelita.com</t>
  </si>
  <si>
    <t>123</t>
  </si>
  <si>
    <t>275</t>
  </si>
  <si>
    <t>427</t>
  </si>
  <si>
    <t>579</t>
  </si>
  <si>
    <t>731</t>
  </si>
  <si>
    <t>883</t>
  </si>
  <si>
    <t>maria.camayo@manuelita.com</t>
  </si>
  <si>
    <t>124</t>
  </si>
  <si>
    <t>276</t>
  </si>
  <si>
    <t>428</t>
  </si>
  <si>
    <t>580</t>
  </si>
  <si>
    <t>732</t>
  </si>
  <si>
    <t>884</t>
  </si>
  <si>
    <t>jose.bastos@manuelita.com</t>
  </si>
  <si>
    <t>125</t>
  </si>
  <si>
    <t>277</t>
  </si>
  <si>
    <t>429</t>
  </si>
  <si>
    <t>581</t>
  </si>
  <si>
    <t>733</t>
  </si>
  <si>
    <t>885</t>
  </si>
  <si>
    <t>angela.fiquitiva@manuelita.com</t>
  </si>
  <si>
    <t>126</t>
  </si>
  <si>
    <t>278</t>
  </si>
  <si>
    <t>430</t>
  </si>
  <si>
    <t>582</t>
  </si>
  <si>
    <t>734</t>
  </si>
  <si>
    <t>886</t>
  </si>
  <si>
    <t>andres.delgado@manuelita.com</t>
  </si>
  <si>
    <t>127</t>
  </si>
  <si>
    <t>279</t>
  </si>
  <si>
    <t>431</t>
  </si>
  <si>
    <t>583</t>
  </si>
  <si>
    <t>735</t>
  </si>
  <si>
    <t>887</t>
  </si>
  <si>
    <t>juan.gonzalez@manuelita.com</t>
  </si>
  <si>
    <t>128</t>
  </si>
  <si>
    <t>280</t>
  </si>
  <si>
    <t>432</t>
  </si>
  <si>
    <t>584</t>
  </si>
  <si>
    <t>736</t>
  </si>
  <si>
    <t>888</t>
  </si>
  <si>
    <t>isabel.yangana@manuelita.com</t>
  </si>
  <si>
    <t>129</t>
  </si>
  <si>
    <t>281</t>
  </si>
  <si>
    <t>433</t>
  </si>
  <si>
    <t>585</t>
  </si>
  <si>
    <t>737</t>
  </si>
  <si>
    <t>889</t>
  </si>
  <si>
    <t>mauryn.rey@manuelita.com</t>
  </si>
  <si>
    <t>130</t>
  </si>
  <si>
    <t>282</t>
  </si>
  <si>
    <t>434</t>
  </si>
  <si>
    <t>586</t>
  </si>
  <si>
    <t>738</t>
  </si>
  <si>
    <t>890</t>
  </si>
  <si>
    <t>maria.castillo@manuelita.com</t>
  </si>
  <si>
    <t>131</t>
  </si>
  <si>
    <t>283</t>
  </si>
  <si>
    <t>435</t>
  </si>
  <si>
    <t>587</t>
  </si>
  <si>
    <t>739</t>
  </si>
  <si>
    <t>891</t>
  </si>
  <si>
    <t>juan.viveros@manuelita.com</t>
  </si>
  <si>
    <t>132</t>
  </si>
  <si>
    <t>284</t>
  </si>
  <si>
    <t>436</t>
  </si>
  <si>
    <t>588</t>
  </si>
  <si>
    <t>740</t>
  </si>
  <si>
    <t>892</t>
  </si>
  <si>
    <t>jessica.orozco@manuelita.com</t>
  </si>
  <si>
    <t>133</t>
  </si>
  <si>
    <t>285</t>
  </si>
  <si>
    <t>437</t>
  </si>
  <si>
    <t>589</t>
  </si>
  <si>
    <t>741</t>
  </si>
  <si>
    <t>893</t>
  </si>
  <si>
    <t>luz.benavides@manuelita.com</t>
  </si>
  <si>
    <t>134</t>
  </si>
  <si>
    <t>286</t>
  </si>
  <si>
    <t>438</t>
  </si>
  <si>
    <t>590</t>
  </si>
  <si>
    <t>742</t>
  </si>
  <si>
    <t>894</t>
  </si>
  <si>
    <t>auxiliar.proveedores@manuelita.com</t>
  </si>
  <si>
    <t>135</t>
  </si>
  <si>
    <t>287</t>
  </si>
  <si>
    <t>439</t>
  </si>
  <si>
    <t>591</t>
  </si>
  <si>
    <t>743</t>
  </si>
  <si>
    <t>895</t>
  </si>
  <si>
    <t>camilo.lopez@manuelita.com</t>
  </si>
  <si>
    <t>136</t>
  </si>
  <si>
    <t>288</t>
  </si>
  <si>
    <t>440</t>
  </si>
  <si>
    <t>592</t>
  </si>
  <si>
    <t>744</t>
  </si>
  <si>
    <t>896</t>
  </si>
  <si>
    <t>juan.puerta@manuelita.com</t>
  </si>
  <si>
    <t>137</t>
  </si>
  <si>
    <t>289</t>
  </si>
  <si>
    <t>441</t>
  </si>
  <si>
    <t>593</t>
  </si>
  <si>
    <t>745</t>
  </si>
  <si>
    <t>897</t>
  </si>
  <si>
    <t>festrada@manuelita.com</t>
  </si>
  <si>
    <t>138</t>
  </si>
  <si>
    <t>290</t>
  </si>
  <si>
    <t>442</t>
  </si>
  <si>
    <t>594</t>
  </si>
  <si>
    <t>746</t>
  </si>
  <si>
    <t>898</t>
  </si>
  <si>
    <t>diego.zamorano@manuelita.com</t>
  </si>
  <si>
    <t>139</t>
  </si>
  <si>
    <t>291</t>
  </si>
  <si>
    <t>443</t>
  </si>
  <si>
    <t>595</t>
  </si>
  <si>
    <t>747</t>
  </si>
  <si>
    <t>899</t>
  </si>
  <si>
    <t>sandra.tenjica@manuelita.com</t>
  </si>
  <si>
    <t>140</t>
  </si>
  <si>
    <t>292</t>
  </si>
  <si>
    <t>444</t>
  </si>
  <si>
    <t>596</t>
  </si>
  <si>
    <t>748</t>
  </si>
  <si>
    <t>900</t>
  </si>
  <si>
    <t>andrea.caballero@manuelita.com</t>
  </si>
  <si>
    <t>141</t>
  </si>
  <si>
    <t>293</t>
  </si>
  <si>
    <t>445</t>
  </si>
  <si>
    <t>597</t>
  </si>
  <si>
    <t>749</t>
  </si>
  <si>
    <t>901</t>
  </si>
  <si>
    <t>luz.escobar@manuelita.com</t>
  </si>
  <si>
    <t>142</t>
  </si>
  <si>
    <t>294</t>
  </si>
  <si>
    <t>446</t>
  </si>
  <si>
    <t>598</t>
  </si>
  <si>
    <t>750</t>
  </si>
  <si>
    <t>902</t>
  </si>
  <si>
    <t>adriana.florez@manuelita.com</t>
  </si>
  <si>
    <t>143</t>
  </si>
  <si>
    <t>295</t>
  </si>
  <si>
    <t>447</t>
  </si>
  <si>
    <t>599</t>
  </si>
  <si>
    <t>751</t>
  </si>
  <si>
    <t>903</t>
  </si>
  <si>
    <t>isabel.fragozo@manuelita.com</t>
  </si>
  <si>
    <t>144</t>
  </si>
  <si>
    <t>296</t>
  </si>
  <si>
    <t>448</t>
  </si>
  <si>
    <t>600</t>
  </si>
  <si>
    <t>752</t>
  </si>
  <si>
    <t>904</t>
  </si>
  <si>
    <t>juley.velandia@manuelita.com</t>
  </si>
  <si>
    <t>145</t>
  </si>
  <si>
    <t>297</t>
  </si>
  <si>
    <t>449</t>
  </si>
  <si>
    <t>601</t>
  </si>
  <si>
    <t>753</t>
  </si>
  <si>
    <t>905</t>
  </si>
  <si>
    <t>camilo.zambrano@manuelita.com</t>
  </si>
  <si>
    <t>146</t>
  </si>
  <si>
    <t>298</t>
  </si>
  <si>
    <t>450</t>
  </si>
  <si>
    <t>602</t>
  </si>
  <si>
    <t>754</t>
  </si>
  <si>
    <t>906</t>
  </si>
  <si>
    <t>147</t>
  </si>
  <si>
    <t>299</t>
  </si>
  <si>
    <t>451</t>
  </si>
  <si>
    <t>603</t>
  </si>
  <si>
    <t>755</t>
  </si>
  <si>
    <t>907</t>
  </si>
  <si>
    <t>auxiliarcampo.proveedores@manuelita.com</t>
  </si>
  <si>
    <t>148</t>
  </si>
  <si>
    <t>300</t>
  </si>
  <si>
    <t>452</t>
  </si>
  <si>
    <t>604</t>
  </si>
  <si>
    <t>756</t>
  </si>
  <si>
    <t>908</t>
  </si>
  <si>
    <t>control.biologico@manuelita.com</t>
  </si>
  <si>
    <t>149</t>
  </si>
  <si>
    <t>301</t>
  </si>
  <si>
    <t>453</t>
  </si>
  <si>
    <t>605</t>
  </si>
  <si>
    <t>757</t>
  </si>
  <si>
    <t>909</t>
  </si>
  <si>
    <t>gvalencia@manuelita.com</t>
  </si>
  <si>
    <t>150</t>
  </si>
  <si>
    <t>302</t>
  </si>
  <si>
    <t>454</t>
  </si>
  <si>
    <t>606</t>
  </si>
  <si>
    <t>758</t>
  </si>
  <si>
    <t>910</t>
  </si>
  <si>
    <t>SORTEO</t>
  </si>
  <si>
    <t>Nos. Faltantes en Sorteo 2024</t>
  </si>
  <si>
    <t>DICIEMBRE</t>
  </si>
  <si>
    <t>PENDIENTE POR PAGAR A DIC 15</t>
  </si>
  <si>
    <t>DIC 15</t>
  </si>
  <si>
    <t xml:space="preserve"> Pendiente Cancelación Préstamo y Sorteo x LPS</t>
  </si>
  <si>
    <t xml:space="preserve"> Pensionada </t>
  </si>
  <si>
    <t xml:space="preserve"> Aceites / 2 de 4 cuotas sorteo + 2 de 23 cuotas de 2024</t>
  </si>
  <si>
    <t xml:space="preserve"> Mancoop /  1 de 4 cuotas sorteo + 1 de 23 cuotas de 2024</t>
  </si>
  <si>
    <t xml:space="preserve"> Mancoop /  6,14 de 23 cuotas de 2024</t>
  </si>
  <si>
    <t xml:space="preserve"> Mancoop  / 3 de 4 cuotas sorteo + 3.36 de 23 cuotas de 2024</t>
  </si>
  <si>
    <t xml:space="preserve"> Azúcar / 1 de 4 cuotas sorteo + 1 de 23 cuotas de 2024</t>
  </si>
  <si>
    <t xml:space="preserve"> Mancoop / descuento 15-nov-2024</t>
  </si>
  <si>
    <t xml:space="preserve"> Corporación / descuento 15-nov-2024</t>
  </si>
  <si>
    <t>¡ Felicidades, ganaste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</si>
</sst>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  <numFmt numFmtId="166" formatCode="#,##0.000"/>
  </numFmts>
  <fonts count="3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99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9" fillId="0" borderId="0" applyFont="0" applyFill="0" applyBorder="0" applyAlignment="0" applyProtection="0"/>
  </cellStyleXfs>
  <cellXfs count="12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quotePrefix="1" applyFont="1" applyAlignment="1" applyProtection="1">
      <alignment vertical="top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3" fontId="22" fillId="0" borderId="0" xfId="0" applyNumberFormat="1" applyFont="1" applyProtection="1">
      <protection hidden="1"/>
    </xf>
    <xf numFmtId="3" fontId="22" fillId="3" borderId="3" xfId="0" applyNumberFormat="1" applyFont="1" applyFill="1" applyBorder="1" applyAlignment="1" applyProtection="1">
      <alignment horizontal="centerContinuous"/>
      <protection hidden="1"/>
    </xf>
    <xf numFmtId="3" fontId="23" fillId="3" borderId="10" xfId="0" applyNumberFormat="1" applyFont="1" applyFill="1" applyBorder="1" applyAlignment="1" applyProtection="1">
      <alignment horizontal="center"/>
      <protection hidden="1"/>
    </xf>
    <xf numFmtId="3" fontId="23" fillId="3" borderId="12" xfId="0" applyNumberFormat="1" applyFont="1" applyFill="1" applyBorder="1" applyAlignment="1" applyProtection="1">
      <alignment horizontal="center"/>
      <protection hidden="1"/>
    </xf>
    <xf numFmtId="3" fontId="22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0" applyNumberFormat="1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166" fontId="1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165" fontId="18" fillId="0" borderId="0" xfId="0" applyNumberFormat="1" applyFont="1" applyProtection="1">
      <protection hidden="1"/>
    </xf>
    <xf numFmtId="3" fontId="13" fillId="8" borderId="0" xfId="1" applyNumberFormat="1" applyFont="1" applyFill="1"/>
    <xf numFmtId="0" fontId="13" fillId="8" borderId="0" xfId="0" applyFont="1" applyFill="1" applyAlignment="1" applyProtection="1">
      <alignment horizontal="right"/>
      <protection hidden="1"/>
    </xf>
    <xf numFmtId="3" fontId="13" fillId="8" borderId="0" xfId="0" applyNumberFormat="1" applyFont="1" applyFill="1" applyAlignment="1" applyProtection="1">
      <alignment horizontal="right"/>
      <protection hidden="1"/>
    </xf>
    <xf numFmtId="3" fontId="18" fillId="8" borderId="0" xfId="0" applyNumberFormat="1" applyFont="1" applyFill="1" applyAlignment="1" applyProtection="1">
      <alignment horizontal="right"/>
      <protection hidden="1"/>
    </xf>
    <xf numFmtId="3" fontId="13" fillId="8" borderId="0" xfId="0" applyNumberFormat="1" applyFont="1" applyFill="1" applyProtection="1">
      <protection locked="0"/>
    </xf>
    <xf numFmtId="3" fontId="13" fillId="0" borderId="0" xfId="1" applyNumberFormat="1" applyFont="1" applyFill="1"/>
    <xf numFmtId="0" fontId="13" fillId="0" borderId="0" xfId="0" applyFont="1" applyFill="1" applyAlignment="1" applyProtection="1">
      <alignment horizontal="right"/>
      <protection hidden="1"/>
    </xf>
    <xf numFmtId="3" fontId="13" fillId="0" borderId="0" xfId="0" applyNumberFormat="1" applyFont="1" applyFill="1" applyProtection="1">
      <protection hidden="1"/>
    </xf>
    <xf numFmtId="3" fontId="13" fillId="0" borderId="0" xfId="0" applyNumberFormat="1" applyFont="1" applyFill="1" applyAlignment="1" applyProtection="1">
      <alignment horizontal="right"/>
      <protection hidden="1"/>
    </xf>
    <xf numFmtId="165" fontId="13" fillId="0" borderId="0" xfId="0" applyNumberFormat="1" applyFont="1" applyProtection="1">
      <protection locked="0"/>
    </xf>
    <xf numFmtId="0" fontId="25" fillId="0" borderId="0" xfId="0" applyFont="1"/>
    <xf numFmtId="0" fontId="26" fillId="0" borderId="32" xfId="0" applyFont="1" applyBorder="1" applyAlignment="1">
      <alignment horizontal="center"/>
    </xf>
    <xf numFmtId="41" fontId="26" fillId="0" borderId="32" xfId="6" applyFont="1" applyBorder="1" applyAlignment="1">
      <alignment horizontal="center"/>
    </xf>
    <xf numFmtId="41" fontId="25" fillId="0" borderId="0" xfId="6" applyFont="1"/>
    <xf numFmtId="0" fontId="26" fillId="0" borderId="3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3" fontId="6" fillId="5" borderId="35" xfId="0" applyNumberFormat="1" applyFont="1" applyFill="1" applyBorder="1" applyAlignment="1" applyProtection="1">
      <alignment horizontal="center" vertical="center"/>
      <protection hidden="1"/>
    </xf>
    <xf numFmtId="3" fontId="6" fillId="5" borderId="36" xfId="0" applyNumberFormat="1" applyFont="1" applyFill="1" applyBorder="1" applyAlignment="1" applyProtection="1">
      <alignment horizontal="center" vertical="center"/>
      <protection hidden="1"/>
    </xf>
    <xf numFmtId="0" fontId="4" fillId="8" borderId="33" xfId="0" applyFont="1" applyFill="1" applyBorder="1" applyAlignment="1" applyProtection="1">
      <alignment horizontal="center" vertical="center"/>
      <protection hidden="1"/>
    </xf>
    <xf numFmtId="0" fontId="4" fillId="8" borderId="34" xfId="0" applyFont="1" applyFill="1" applyBorder="1" applyAlignment="1" applyProtection="1">
      <alignment horizontal="center" vertical="center"/>
      <protection hidden="1"/>
    </xf>
    <xf numFmtId="0" fontId="25" fillId="0" borderId="0" xfId="0" applyNumberFormat="1" applyFont="1" applyAlignment="1">
      <alignment horizontal="right"/>
    </xf>
    <xf numFmtId="0" fontId="8" fillId="0" borderId="0" xfId="0" applyFont="1" applyAlignment="1" applyProtection="1">
      <alignment horizontal="center"/>
      <protection hidden="1"/>
    </xf>
    <xf numFmtId="0" fontId="25" fillId="0" borderId="32" xfId="0" applyFont="1" applyBorder="1"/>
    <xf numFmtId="0" fontId="25" fillId="10" borderId="32" xfId="0" applyFont="1" applyFill="1" applyBorder="1"/>
    <xf numFmtId="3" fontId="28" fillId="4" borderId="37" xfId="0" applyNumberFormat="1" applyFont="1" applyFill="1" applyBorder="1" applyAlignment="1" applyProtection="1">
      <alignment horizontal="center" vertical="center"/>
      <protection hidden="1"/>
    </xf>
    <xf numFmtId="0" fontId="25" fillId="12" borderId="0" xfId="0" applyFont="1" applyFill="1" applyAlignment="1">
      <alignment horizontal="center"/>
    </xf>
    <xf numFmtId="42" fontId="30" fillId="0" borderId="0" xfId="7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32" fillId="0" borderId="0" xfId="0" applyFont="1" applyProtection="1">
      <protection hidden="1"/>
    </xf>
    <xf numFmtId="42" fontId="32" fillId="0" borderId="0" xfId="7" applyFont="1" applyProtection="1">
      <protection hidden="1"/>
    </xf>
    <xf numFmtId="0" fontId="33" fillId="0" borderId="0" xfId="0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1" fillId="0" borderId="0" xfId="0" quotePrefix="1" applyFont="1" applyAlignment="1" applyProtection="1">
      <alignment horizontal="left" vertical="top" wrapText="1"/>
      <protection hidden="1"/>
    </xf>
    <xf numFmtId="0" fontId="27" fillId="11" borderId="38" xfId="0" applyFont="1" applyFill="1" applyBorder="1" applyAlignment="1">
      <alignment horizontal="center"/>
    </xf>
    <xf numFmtId="0" fontId="27" fillId="11" borderId="39" xfId="0" applyFont="1" applyFill="1" applyBorder="1" applyAlignment="1">
      <alignment horizontal="center"/>
    </xf>
    <xf numFmtId="0" fontId="27" fillId="11" borderId="40" xfId="0" applyFont="1" applyFill="1" applyBorder="1" applyAlignment="1">
      <alignment horizontal="center"/>
    </xf>
  </cellXfs>
  <cellStyles count="8">
    <cellStyle name="Millares" xfId="1" builtinId="3"/>
    <cellStyle name="Millares [0]" xfId="6" builtinId="6"/>
    <cellStyle name="Millares 2" xfId="2"/>
    <cellStyle name="Moneda [0]" xfId="7" builtinId="7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  <xdr:oneCellAnchor>
    <xdr:from>
      <xdr:col>5</xdr:col>
      <xdr:colOff>440691</xdr:colOff>
      <xdr:row>7</xdr:row>
      <xdr:rowOff>73378</xdr:rowOff>
    </xdr:from>
    <xdr:ext cx="1684117" cy="792000"/>
    <xdr:sp macro="" textlink="">
      <xdr:nvSpPr>
        <xdr:cNvPr id="7" name="Rectángulo 6"/>
        <xdr:cNvSpPr/>
      </xdr:nvSpPr>
      <xdr:spPr>
        <a:xfrm>
          <a:off x="6624614" y="1861147"/>
          <a:ext cx="1684117" cy="792000"/>
        </a:xfrm>
        <a:prstGeom prst="rect">
          <a:avLst/>
        </a:prstGeom>
        <a:noFill/>
      </xdr:spPr>
      <xdr:txBody>
        <a:bodyPr wrap="none" lIns="91440" tIns="45720" rIns="91440" bIns="45720">
          <a:prstTxWarp prst="textTriangle">
            <a:avLst/>
          </a:prstTxWarp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Oportunidades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559593</xdr:colOff>
      <xdr:row>151</xdr:row>
      <xdr:rowOff>23811</xdr:rowOff>
    </xdr:from>
    <xdr:to>
      <xdr:col>24</xdr:col>
      <xdr:colOff>397530</xdr:colOff>
      <xdr:row>186</xdr:row>
      <xdr:rowOff>166685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5187" y="28789311"/>
          <a:ext cx="11267936" cy="6834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6" width="9.6640625" style="4"/>
    <col min="7" max="7" width="12.21875" style="4" bestFit="1" customWidth="1"/>
    <col min="8" max="8" width="9.6640625" style="4"/>
    <col min="9" max="9" width="15" style="4" bestFit="1" customWidth="1"/>
    <col min="10" max="11" width="9.6640625" style="4"/>
    <col min="12" max="12" width="12.44140625" style="4" bestFit="1" customWidth="1"/>
    <col min="13" max="16384" width="9.6640625" style="4"/>
  </cols>
  <sheetData>
    <row r="1" spans="2:14" ht="21" x14ac:dyDescent="0.35">
      <c r="B1" s="2"/>
      <c r="C1" s="3"/>
      <c r="D1" s="3"/>
    </row>
    <row r="2" spans="2:14" ht="21" x14ac:dyDescent="0.35">
      <c r="B2" s="2"/>
      <c r="C2" s="120" t="s">
        <v>171</v>
      </c>
      <c r="D2" s="120"/>
    </row>
    <row r="3" spans="2:14" ht="21" x14ac:dyDescent="0.35">
      <c r="B3" s="2"/>
      <c r="C3" s="120"/>
      <c r="D3" s="120"/>
    </row>
    <row r="4" spans="2:14" ht="21" customHeight="1" x14ac:dyDescent="0.25">
      <c r="C4" s="120"/>
      <c r="D4" s="120"/>
    </row>
    <row r="5" spans="2:14" ht="15.75" customHeight="1" x14ac:dyDescent="0.25">
      <c r="C5" s="120"/>
      <c r="D5" s="120"/>
      <c r="G5" s="5"/>
      <c r="K5" s="115">
        <v>665</v>
      </c>
      <c r="L5" s="116">
        <v>2000000</v>
      </c>
      <c r="M5" s="115" t="s">
        <v>1262</v>
      </c>
      <c r="N5" s="117">
        <v>66661312</v>
      </c>
    </row>
    <row r="6" spans="2:14" ht="21" x14ac:dyDescent="0.35">
      <c r="C6" s="6" t="s">
        <v>112</v>
      </c>
      <c r="D6" s="7">
        <v>1</v>
      </c>
      <c r="K6" s="115">
        <v>714</v>
      </c>
      <c r="L6" s="116">
        <v>800000</v>
      </c>
      <c r="M6" s="115" t="s">
        <v>1262</v>
      </c>
      <c r="N6" s="117">
        <v>1113624614</v>
      </c>
    </row>
    <row r="7" spans="2:14" ht="21" x14ac:dyDescent="0.35">
      <c r="C7" s="6" t="s">
        <v>113</v>
      </c>
      <c r="D7" s="7" t="s">
        <v>1250</v>
      </c>
      <c r="K7" s="115">
        <v>138</v>
      </c>
      <c r="L7" s="116">
        <v>600000</v>
      </c>
      <c r="M7" s="115" t="s">
        <v>1262</v>
      </c>
      <c r="N7" s="117">
        <v>16930768</v>
      </c>
    </row>
    <row r="8" spans="2:14" ht="19.5" thickBot="1" x14ac:dyDescent="0.35">
      <c r="B8" s="8"/>
      <c r="C8" s="3"/>
      <c r="D8" s="5"/>
      <c r="G8" s="5"/>
    </row>
    <row r="9" spans="2:14" ht="18.75" customHeight="1" thickBot="1" x14ac:dyDescent="0.35">
      <c r="B9" s="8" t="s">
        <v>114</v>
      </c>
      <c r="C9" s="1"/>
      <c r="D9" s="3"/>
      <c r="I9" s="5"/>
    </row>
    <row r="10" spans="2:14" ht="18.75" customHeight="1" x14ac:dyDescent="0.3">
      <c r="B10" s="8" t="s">
        <v>0</v>
      </c>
      <c r="C10" s="9">
        <f>IF(VLOOKUP($C$9,Plantilla!$A$5:$N$156,1)=$C$9,VLOOKUP($C$9,Plantilla!$A$5:$N$156,2),"NO EXISTE")</f>
        <v>0</v>
      </c>
      <c r="D10" s="3"/>
    </row>
    <row r="11" spans="2:14" ht="18.75" customHeight="1" x14ac:dyDescent="0.3">
      <c r="B11" s="8" t="s">
        <v>1</v>
      </c>
      <c r="C11" s="9">
        <f>IF(VLOOKUP($C$9,Plantilla!$A$5:$N$156,1)=$C$9,VLOOKUP($C$9,Plantilla!$A$5:$N$156,3),"NO EXISTE")</f>
        <v>0</v>
      </c>
      <c r="G11" s="106"/>
    </row>
    <row r="12" spans="2:14" ht="7.5" customHeight="1" thickBot="1" x14ac:dyDescent="0.35">
      <c r="B12" s="3"/>
      <c r="C12" s="3"/>
      <c r="D12" s="3"/>
      <c r="G12" s="5"/>
    </row>
    <row r="13" spans="2:14" ht="18.75" x14ac:dyDescent="0.25">
      <c r="B13" s="118" t="s">
        <v>2</v>
      </c>
      <c r="C13" s="10" t="s">
        <v>8</v>
      </c>
      <c r="D13" s="11" t="s">
        <v>10</v>
      </c>
      <c r="G13" s="103" t="s">
        <v>1248</v>
      </c>
    </row>
    <row r="14" spans="2:14" ht="18.75" x14ac:dyDescent="0.25">
      <c r="B14" s="119"/>
      <c r="C14" s="12" t="s">
        <v>9</v>
      </c>
      <c r="D14" s="13" t="s">
        <v>11</v>
      </c>
      <c r="G14" s="104">
        <v>2024</v>
      </c>
    </row>
    <row r="15" spans="2:14" s="17" customFormat="1" ht="28.5" customHeight="1" x14ac:dyDescent="0.2">
      <c r="B15" s="14" t="s">
        <v>129</v>
      </c>
      <c r="C15" s="15">
        <f>IF(VLOOKUP($C$9,Plantilla!$A$5:$N$156,1)=$C$9,VLOOKUP($C$9,Plantilla!$A$5:$N$156,4),"NO EXISTE")</f>
        <v>0</v>
      </c>
      <c r="D15" s="16">
        <f>IF(VLOOKUP($C$9,Plantilla!$A$5:$N$156,1)=$C$9,VLOOKUP($C$9,Plantilla!$A$5:$N$156,10),"NO EXISTE")</f>
        <v>0</v>
      </c>
      <c r="E15" s="81"/>
      <c r="G15" s="101" t="str">
        <f>IF(ISERROR(VLOOKUP($C$9,'Sorteo 2024'!$A$2:$I$152,1,0)),"0",VLOOKUP($C$9,'Sorteo 2024'!$A$2:$I$152,4,0))</f>
        <v>0</v>
      </c>
      <c r="H15" s="113">
        <f>VALUE(G15)</f>
        <v>0</v>
      </c>
      <c r="I15" s="111" t="str">
        <f>IF(ISERROR(VLOOKUP($H15,$K$5:$M$7,2,0)),"",VLOOKUP($H15,$K$5:$M$7,2,0))</f>
        <v/>
      </c>
      <c r="J15" s="114" t="str">
        <f>IF(ISERROR(VLOOKUP($H15,$K$5:$M$7,3,0)),"",VLOOKUP($H15,$K$5:$M$7,3,0))</f>
        <v/>
      </c>
      <c r="K15" s="112"/>
    </row>
    <row r="16" spans="2:14" s="17" customFormat="1" ht="28.5" customHeight="1" x14ac:dyDescent="0.2">
      <c r="B16" s="14" t="s">
        <v>4</v>
      </c>
      <c r="C16" s="15">
        <f>IF(VLOOKUP($C$9,Plantilla!$A$5:$N$156,1)=$C$9,VLOOKUP($C$9,Plantilla!$A$5:$N$156,5),"NO EXISTE")</f>
        <v>0</v>
      </c>
      <c r="D16" s="16">
        <f>IF(VLOOKUP($C$9,Plantilla!$A$5:$N$156,1)=$C$9,VLOOKUP($C$9,Plantilla!$A$5:$N$156,11),"NO EXISTE")</f>
        <v>0</v>
      </c>
      <c r="G16" s="101" t="str">
        <f>IF(ISERROR(VLOOKUP($C$9,'Sorteo 2024'!$A$2:$I$152,1,0)),"0",VLOOKUP($C$9,'Sorteo 2024'!$A$2:$I$152,5,0))</f>
        <v>0</v>
      </c>
      <c r="H16" s="113">
        <f t="shared" ref="H16:H20" si="0">VALUE(G16)</f>
        <v>0</v>
      </c>
      <c r="I16" s="111" t="str">
        <f t="shared" ref="I16:I20" si="1">IF(ISERROR(VLOOKUP($H16,$K$5:$M$7,2,0)),"",VLOOKUP($H16,$K$5:$M$7,2,0))</f>
        <v/>
      </c>
      <c r="J16" s="114" t="str">
        <f t="shared" ref="J16:J20" si="2">IF(ISERROR(VLOOKUP($H16,$K$5:$M$7,3,0)),"",VLOOKUP($H16,$K$5:$M$7,3,0))</f>
        <v/>
      </c>
      <c r="K16" s="112"/>
    </row>
    <row r="17" spans="2:11" s="17" customFormat="1" ht="28.5" customHeight="1" x14ac:dyDescent="0.2">
      <c r="B17" s="14" t="s">
        <v>149</v>
      </c>
      <c r="C17" s="15">
        <f>IF(VLOOKUP($C$9,Plantilla!$A$5:$N$156,1)=$C$9,VLOOKUP($C$9,Plantilla!$A$5:$N$156,6),"NO EXISTE")</f>
        <v>0</v>
      </c>
      <c r="D17" s="16">
        <v>0</v>
      </c>
      <c r="G17" s="101" t="str">
        <f>IF(ISERROR(VLOOKUP($C$9,'Sorteo 2024'!$A$2:$I$152,1,0)),"0",VLOOKUP($C$9,'Sorteo 2024'!$A$2:$I$152,6,0))</f>
        <v>0</v>
      </c>
      <c r="H17" s="113">
        <f t="shared" si="0"/>
        <v>0</v>
      </c>
      <c r="I17" s="111" t="str">
        <f t="shared" si="1"/>
        <v/>
      </c>
      <c r="J17" s="114" t="str">
        <f t="shared" si="2"/>
        <v/>
      </c>
      <c r="K17" s="112"/>
    </row>
    <row r="18" spans="2:11" s="17" customFormat="1" ht="28.5" customHeight="1" x14ac:dyDescent="0.2">
      <c r="B18" s="14" t="s">
        <v>186</v>
      </c>
      <c r="C18" s="15">
        <f>IF(VLOOKUP($C$9,Plantilla!$A$5:$N$156,1)=$C$9,VLOOKUP($C$9,Plantilla!$A$5:$N$156,7),"NO EXISTE")</f>
        <v>0</v>
      </c>
      <c r="D18" s="16">
        <f>IF(VLOOKUP($C$9,Plantilla!$A$5:$N$156,1)=$C$9,VLOOKUP($C$9,Plantilla!$A$5:$N$156,12),"NO EXISTE")</f>
        <v>0</v>
      </c>
      <c r="G18" s="101" t="str">
        <f>IF(ISERROR(VLOOKUP($C$9,'Sorteo 2024'!$A$2:$I$152,1,0)),"0",VLOOKUP($C$9,'Sorteo 2024'!$A$2:$I$152,7,0))</f>
        <v>0</v>
      </c>
      <c r="H18" s="113">
        <f t="shared" si="0"/>
        <v>0</v>
      </c>
      <c r="I18" s="111" t="str">
        <f t="shared" si="1"/>
        <v/>
      </c>
      <c r="J18" s="114" t="str">
        <f t="shared" si="2"/>
        <v/>
      </c>
      <c r="K18" s="112"/>
    </row>
    <row r="19" spans="2:11" s="17" customFormat="1" ht="28.5" customHeight="1" x14ac:dyDescent="0.2">
      <c r="B19" s="14" t="s">
        <v>185</v>
      </c>
      <c r="C19" s="15">
        <f>IF(VLOOKUP($C$9,Plantilla!$A$5:$N$156,1)=$C$9,VLOOKUP($C$9,Plantilla!$A$5:$N$156,8),"NO EXISTE")</f>
        <v>0</v>
      </c>
      <c r="D19" s="16">
        <f>IF(VLOOKUP($C$9,Plantilla!$A$5:$N$156,1)=$C$9,VLOOKUP($C$9,Plantilla!$A$5:$N$156,13),"NO EXISTE")</f>
        <v>0</v>
      </c>
      <c r="G19" s="101" t="str">
        <f>IF(ISERROR(VLOOKUP($C$9,'Sorteo 2024'!$A$2:$I$152,1,0)),"0",VLOOKUP($C$9,'Sorteo 2024'!$A$2:$I$152,8,0))</f>
        <v>0</v>
      </c>
      <c r="H19" s="113">
        <f t="shared" si="0"/>
        <v>0</v>
      </c>
      <c r="I19" s="111" t="str">
        <f t="shared" si="1"/>
        <v/>
      </c>
      <c r="J19" s="114" t="str">
        <f t="shared" si="2"/>
        <v/>
      </c>
      <c r="K19" s="112"/>
    </row>
    <row r="20" spans="2:11" s="17" customFormat="1" ht="28.5" customHeight="1" thickBot="1" x14ac:dyDescent="0.25">
      <c r="B20" s="14" t="s">
        <v>6</v>
      </c>
      <c r="C20" s="15">
        <f>IF(VLOOKUP($C$9,Plantilla!$A$5:$N$156,1)=$C$9,VLOOKUP($C$9,Plantilla!$A$5:$N$156,9),"NO EXISTE")</f>
        <v>0</v>
      </c>
      <c r="D20" s="16">
        <v>0</v>
      </c>
      <c r="G20" s="102" t="str">
        <f>IF(ISERROR(VLOOKUP($C$9,'Sorteo 2024'!$A$2:$I$152,1,0)),"0",VLOOKUP($C$9,'Sorteo 2024'!$A$2:$I$152,9,0))</f>
        <v>0</v>
      </c>
      <c r="H20" s="113">
        <f t="shared" si="0"/>
        <v>0</v>
      </c>
      <c r="I20" s="111" t="str">
        <f t="shared" si="1"/>
        <v/>
      </c>
      <c r="J20" s="114" t="str">
        <f t="shared" si="2"/>
        <v/>
      </c>
      <c r="K20" s="112"/>
    </row>
    <row r="21" spans="2:11" s="17" customFormat="1" ht="28.5" customHeight="1" x14ac:dyDescent="0.2">
      <c r="B21" s="18" t="s">
        <v>1251</v>
      </c>
      <c r="C21" s="19">
        <v>0</v>
      </c>
      <c r="D21" s="20">
        <f>IF(VLOOKUP($C$9,Plantilla!$A$5:$N$156,1)=$C$9,VLOOKUP($C$9,Plantilla!$A$5:$N$156,14),"NO EXISTE")</f>
        <v>0</v>
      </c>
    </row>
    <row r="22" spans="2:11" s="17" customFormat="1" ht="28.5" customHeight="1" thickBot="1" x14ac:dyDescent="0.35">
      <c r="B22" s="21" t="s">
        <v>7</v>
      </c>
      <c r="C22" s="22">
        <f>SUM(C15:C21)</f>
        <v>0</v>
      </c>
      <c r="D22" s="23">
        <f>SUM(D15:D21)</f>
        <v>0</v>
      </c>
      <c r="F22" s="24"/>
      <c r="G22" s="9"/>
    </row>
    <row r="23" spans="2:11" ht="18.75" customHeight="1" x14ac:dyDescent="0.25">
      <c r="B23" s="63">
        <f>IF(VLOOKUP($C$9,Plantilla!$A$5:$O$156,1)=$C$9,VLOOKUP($C$9,Plantilla!$A$5:$O$156,15),"NO EXISTE")</f>
        <v>0</v>
      </c>
      <c r="C23" s="63"/>
      <c r="D23" s="63"/>
    </row>
    <row r="24" spans="2:11" ht="38.25" customHeight="1" x14ac:dyDescent="0.25">
      <c r="B24" s="121"/>
      <c r="C24" s="121"/>
      <c r="D24" s="121"/>
    </row>
    <row r="25" spans="2:11" x14ac:dyDescent="0.25">
      <c r="B25" s="64"/>
    </row>
    <row r="26" spans="2:11" x14ac:dyDescent="0.25">
      <c r="B26" s="64"/>
    </row>
  </sheetData>
  <sheetProtection algorithmName="SHA-512" hashValue="tTo8/XoXdqExjSc1Cl5KJ3fD+F27WmhRK891UzPU3bRDKGXkDjGS/ZCgNBsmpHQpRXF1KHZco4uE8ePjAaVXVA==" saltValue="NA2ThS8FTf76+CytOMhXb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4:D24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D15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3" width="14" style="56" hidden="1" customWidth="1" outlineLevel="1"/>
    <col min="14" max="14" width="14" style="80" hidden="1" customWidth="1" outlineLevel="1"/>
    <col min="15" max="15" width="9.88671875" style="62" hidden="1" customWidth="1" outlineLevel="1"/>
    <col min="16" max="16" width="9.6640625" style="56" collapsed="1"/>
    <col min="17" max="16384" width="9.6640625" style="56"/>
  </cols>
  <sheetData>
    <row r="1" spans="1:15" s="27" customFormat="1" ht="18.75" thickBot="1" x14ac:dyDescent="0.3">
      <c r="A1" s="25" t="s">
        <v>60</v>
      </c>
      <c r="B1" s="26"/>
      <c r="D1" s="28" t="s">
        <v>1252</v>
      </c>
      <c r="N1" s="72"/>
      <c r="O1" s="61"/>
    </row>
    <row r="2" spans="1:15" s="27" customFormat="1" ht="18" x14ac:dyDescent="0.25">
      <c r="A2" s="25" t="s">
        <v>12</v>
      </c>
      <c r="B2" s="26"/>
      <c r="D2" s="29" t="str">
        <f>CONCATENATE("DESCUENTOS ",D1," DE 2024")</f>
        <v>DESCUENTOS DIC 15 DE 2024</v>
      </c>
      <c r="E2" s="30"/>
      <c r="F2" s="30"/>
      <c r="G2" s="30"/>
      <c r="H2" s="30"/>
      <c r="I2" s="30"/>
      <c r="J2" s="31" t="str">
        <f>CONCATENATE("SALDOS ",D1," DE 2024")</f>
        <v>SALDOS DIC 15 DE 2024</v>
      </c>
      <c r="K2" s="32"/>
      <c r="L2" s="32"/>
      <c r="M2" s="32"/>
      <c r="N2" s="73"/>
      <c r="O2" s="61"/>
    </row>
    <row r="3" spans="1:15" s="27" customFormat="1" ht="16.5" thickBot="1" x14ac:dyDescent="0.3">
      <c r="B3" s="26"/>
      <c r="D3" s="33" t="s">
        <v>33</v>
      </c>
      <c r="E3" s="34" t="s">
        <v>34</v>
      </c>
      <c r="F3" s="34" t="s">
        <v>5</v>
      </c>
      <c r="G3" s="35" t="s">
        <v>180</v>
      </c>
      <c r="H3" s="35" t="s">
        <v>34</v>
      </c>
      <c r="I3" s="35" t="s">
        <v>34</v>
      </c>
      <c r="J3" s="36" t="s">
        <v>37</v>
      </c>
      <c r="K3" s="37" t="s">
        <v>37</v>
      </c>
      <c r="L3" s="37" t="s">
        <v>37</v>
      </c>
      <c r="M3" s="37" t="s">
        <v>37</v>
      </c>
      <c r="N3" s="74" t="s">
        <v>37</v>
      </c>
      <c r="O3" s="61"/>
    </row>
    <row r="4" spans="1:15" s="27" customFormat="1" ht="15.75" x14ac:dyDescent="0.25">
      <c r="A4" s="38" t="s">
        <v>13</v>
      </c>
      <c r="B4" s="39" t="s">
        <v>0</v>
      </c>
      <c r="C4" s="40" t="s">
        <v>43</v>
      </c>
      <c r="D4" s="41" t="s">
        <v>3</v>
      </c>
      <c r="E4" s="42" t="s">
        <v>35</v>
      </c>
      <c r="F4" s="42" t="s">
        <v>3</v>
      </c>
      <c r="G4" s="43" t="s">
        <v>181</v>
      </c>
      <c r="H4" s="43" t="s">
        <v>185</v>
      </c>
      <c r="I4" s="43" t="s">
        <v>36</v>
      </c>
      <c r="J4" s="44" t="s">
        <v>3</v>
      </c>
      <c r="K4" s="45" t="s">
        <v>35</v>
      </c>
      <c r="L4" s="45" t="s">
        <v>179</v>
      </c>
      <c r="M4" s="45" t="s">
        <v>185</v>
      </c>
      <c r="N4" s="75" t="s">
        <v>67</v>
      </c>
      <c r="O4" s="61"/>
    </row>
    <row r="5" spans="1:15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1">
        <v>0</v>
      </c>
      <c r="J5" s="52">
        <v>0</v>
      </c>
      <c r="K5" s="53">
        <v>0</v>
      </c>
      <c r="L5" s="53">
        <v>0</v>
      </c>
      <c r="M5" s="53">
        <v>0</v>
      </c>
      <c r="N5" s="76">
        <v>0</v>
      </c>
      <c r="O5" s="61"/>
    </row>
    <row r="6" spans="1:15" x14ac:dyDescent="0.2">
      <c r="A6" s="54">
        <v>3000034</v>
      </c>
      <c r="B6" s="55">
        <v>194569</v>
      </c>
      <c r="C6" s="56" t="s">
        <v>44</v>
      </c>
      <c r="D6" s="57">
        <v>0</v>
      </c>
      <c r="E6" s="57">
        <v>0</v>
      </c>
      <c r="F6" s="57">
        <v>0</v>
      </c>
      <c r="G6" s="57">
        <v>0</v>
      </c>
      <c r="H6" s="57">
        <v>16250</v>
      </c>
      <c r="I6" s="57">
        <v>19124</v>
      </c>
      <c r="J6" s="57">
        <v>0</v>
      </c>
      <c r="K6" s="57">
        <v>0</v>
      </c>
      <c r="L6" s="57">
        <v>0</v>
      </c>
      <c r="M6" s="57">
        <v>16250</v>
      </c>
      <c r="N6" s="77">
        <v>0</v>
      </c>
    </row>
    <row r="7" spans="1:15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16250</v>
      </c>
      <c r="I7" s="57">
        <v>19124</v>
      </c>
      <c r="J7" s="57">
        <v>0</v>
      </c>
      <c r="K7" s="57">
        <v>0</v>
      </c>
      <c r="L7" s="57">
        <v>0</v>
      </c>
      <c r="M7" s="57">
        <v>16250</v>
      </c>
      <c r="N7" s="77">
        <v>0</v>
      </c>
    </row>
    <row r="8" spans="1:15" x14ac:dyDescent="0.2">
      <c r="A8" s="54">
        <v>6292349</v>
      </c>
      <c r="B8" s="55">
        <v>72963</v>
      </c>
      <c r="C8" s="56" t="s">
        <v>150</v>
      </c>
      <c r="D8" s="57">
        <v>0</v>
      </c>
      <c r="E8" s="57">
        <v>0</v>
      </c>
      <c r="F8" s="57">
        <v>0</v>
      </c>
      <c r="G8" s="57">
        <v>0</v>
      </c>
      <c r="H8" s="57">
        <v>16250</v>
      </c>
      <c r="I8" s="57">
        <v>19124</v>
      </c>
      <c r="J8" s="57">
        <v>0</v>
      </c>
      <c r="K8" s="57">
        <v>0</v>
      </c>
      <c r="L8" s="57">
        <v>0</v>
      </c>
      <c r="M8" s="57">
        <v>16250</v>
      </c>
      <c r="N8" s="78">
        <v>0</v>
      </c>
      <c r="O8" s="62" t="s">
        <v>161</v>
      </c>
    </row>
    <row r="9" spans="1:15" x14ac:dyDescent="0.2">
      <c r="A9" s="54">
        <v>6385932</v>
      </c>
      <c r="B9" s="55">
        <v>191505</v>
      </c>
      <c r="C9" s="56" t="s">
        <v>45</v>
      </c>
      <c r="D9" s="57">
        <v>0</v>
      </c>
      <c r="E9" s="57">
        <v>0</v>
      </c>
      <c r="F9" s="57">
        <v>0</v>
      </c>
      <c r="G9" s="57">
        <v>0</v>
      </c>
      <c r="H9" s="57">
        <v>16250</v>
      </c>
      <c r="I9" s="57">
        <v>19124</v>
      </c>
      <c r="J9" s="57">
        <v>0</v>
      </c>
      <c r="K9" s="57">
        <v>0</v>
      </c>
      <c r="L9" s="57">
        <v>0</v>
      </c>
      <c r="M9" s="57">
        <v>16250</v>
      </c>
      <c r="N9" s="77">
        <v>0</v>
      </c>
    </row>
    <row r="10" spans="1:15" x14ac:dyDescent="0.2">
      <c r="A10" s="54">
        <v>6388934</v>
      </c>
      <c r="B10" s="55">
        <v>190128</v>
      </c>
      <c r="C10" s="56" t="s">
        <v>76</v>
      </c>
      <c r="D10" s="57">
        <v>0</v>
      </c>
      <c r="E10" s="57">
        <v>0</v>
      </c>
      <c r="F10" s="57">
        <v>0</v>
      </c>
      <c r="G10" s="57">
        <v>0</v>
      </c>
      <c r="H10" s="57">
        <v>16250</v>
      </c>
      <c r="I10" s="57">
        <v>19124</v>
      </c>
      <c r="J10" s="57">
        <v>0</v>
      </c>
      <c r="K10" s="57">
        <v>0</v>
      </c>
      <c r="L10" s="57">
        <v>0</v>
      </c>
      <c r="M10" s="57">
        <v>16250</v>
      </c>
      <c r="N10" s="77">
        <v>0</v>
      </c>
      <c r="O10" s="62" t="s">
        <v>161</v>
      </c>
    </row>
    <row r="11" spans="1:15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16250</v>
      </c>
      <c r="I11" s="57">
        <v>19124</v>
      </c>
      <c r="J11" s="57">
        <v>0</v>
      </c>
      <c r="K11" s="57">
        <v>0</v>
      </c>
      <c r="L11" s="57">
        <v>0</v>
      </c>
      <c r="M11" s="57">
        <v>16250</v>
      </c>
      <c r="N11" s="77">
        <v>0</v>
      </c>
    </row>
    <row r="12" spans="1:15" x14ac:dyDescent="0.2">
      <c r="A12" s="54">
        <v>6626363</v>
      </c>
      <c r="B12" s="55">
        <v>87037</v>
      </c>
      <c r="C12" s="56" t="s">
        <v>99</v>
      </c>
      <c r="D12" s="57">
        <v>0</v>
      </c>
      <c r="E12" s="57">
        <v>0</v>
      </c>
      <c r="F12" s="57">
        <v>0</v>
      </c>
      <c r="G12" s="57">
        <v>0</v>
      </c>
      <c r="H12" s="57">
        <v>16250</v>
      </c>
      <c r="I12" s="57">
        <v>19124</v>
      </c>
      <c r="J12" s="57">
        <v>0</v>
      </c>
      <c r="K12" s="57">
        <v>0</v>
      </c>
      <c r="L12" s="57">
        <v>0</v>
      </c>
      <c r="M12" s="57">
        <v>16250</v>
      </c>
      <c r="N12" s="77">
        <v>0</v>
      </c>
    </row>
    <row r="13" spans="1:15" x14ac:dyDescent="0.2">
      <c r="A13" s="54">
        <v>8743803</v>
      </c>
      <c r="B13" s="55">
        <v>198399</v>
      </c>
      <c r="C13" s="56" t="s">
        <v>41</v>
      </c>
      <c r="D13" s="57">
        <v>91250</v>
      </c>
      <c r="E13" s="57">
        <v>0</v>
      </c>
      <c r="F13" s="57">
        <v>4859.0625</v>
      </c>
      <c r="G13" s="57">
        <v>0</v>
      </c>
      <c r="H13" s="57">
        <v>16250</v>
      </c>
      <c r="I13" s="57">
        <v>19124</v>
      </c>
      <c r="J13" s="57">
        <v>365000</v>
      </c>
      <c r="K13" s="57">
        <v>0</v>
      </c>
      <c r="L13" s="57">
        <v>0</v>
      </c>
      <c r="M13" s="57">
        <v>16250</v>
      </c>
      <c r="N13" s="77">
        <v>0</v>
      </c>
    </row>
    <row r="14" spans="1:15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16250</v>
      </c>
      <c r="I14" s="57">
        <v>19124</v>
      </c>
      <c r="J14" s="57">
        <v>0</v>
      </c>
      <c r="K14" s="57">
        <v>0</v>
      </c>
      <c r="L14" s="57">
        <v>0</v>
      </c>
      <c r="M14" s="57">
        <v>16250</v>
      </c>
      <c r="N14" s="77">
        <v>0</v>
      </c>
    </row>
    <row r="15" spans="1:15" x14ac:dyDescent="0.2">
      <c r="A15" s="54">
        <v>14251569</v>
      </c>
      <c r="B15" s="55">
        <v>195313</v>
      </c>
      <c r="C15" s="56" t="s">
        <v>62</v>
      </c>
      <c r="D15" s="57">
        <v>0</v>
      </c>
      <c r="E15" s="57">
        <v>0</v>
      </c>
      <c r="F15" s="57">
        <v>0</v>
      </c>
      <c r="G15" s="57">
        <v>0</v>
      </c>
      <c r="H15" s="57">
        <v>16250</v>
      </c>
      <c r="I15" s="57">
        <v>19124</v>
      </c>
      <c r="J15" s="57">
        <v>0</v>
      </c>
      <c r="K15" s="57">
        <v>0</v>
      </c>
      <c r="L15" s="57">
        <v>0</v>
      </c>
      <c r="M15" s="57">
        <v>16250</v>
      </c>
      <c r="N15" s="77">
        <v>0</v>
      </c>
    </row>
    <row r="16" spans="1:15" x14ac:dyDescent="0.2">
      <c r="A16" s="54">
        <v>14696901</v>
      </c>
      <c r="B16" s="55">
        <v>197997</v>
      </c>
      <c r="C16" s="56" t="s">
        <v>125</v>
      </c>
      <c r="D16" s="57">
        <v>0</v>
      </c>
      <c r="E16" s="57">
        <v>0</v>
      </c>
      <c r="F16" s="57">
        <v>0</v>
      </c>
      <c r="G16" s="57">
        <v>0</v>
      </c>
      <c r="H16" s="57">
        <v>16250</v>
      </c>
      <c r="I16" s="57">
        <v>19124</v>
      </c>
      <c r="J16" s="57">
        <v>0</v>
      </c>
      <c r="K16" s="57">
        <v>0</v>
      </c>
      <c r="L16" s="57">
        <v>0</v>
      </c>
      <c r="M16" s="57">
        <v>16250</v>
      </c>
      <c r="N16" s="77">
        <v>0</v>
      </c>
    </row>
    <row r="17" spans="1:15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16250</v>
      </c>
      <c r="I17" s="57">
        <v>19124</v>
      </c>
      <c r="J17" s="57">
        <v>0</v>
      </c>
      <c r="K17" s="57">
        <v>0</v>
      </c>
      <c r="L17" s="57">
        <v>0</v>
      </c>
      <c r="M17" s="57">
        <v>16250</v>
      </c>
      <c r="N17" s="77">
        <v>0</v>
      </c>
    </row>
    <row r="18" spans="1:15" x14ac:dyDescent="0.2">
      <c r="A18" s="54">
        <v>14699558</v>
      </c>
      <c r="B18" s="55">
        <v>190967</v>
      </c>
      <c r="C18" s="56" t="s">
        <v>177</v>
      </c>
      <c r="D18" s="57">
        <v>0</v>
      </c>
      <c r="E18" s="57">
        <v>0</v>
      </c>
      <c r="F18" s="57">
        <v>0</v>
      </c>
      <c r="G18" s="57">
        <v>0</v>
      </c>
      <c r="H18" s="57">
        <v>16250</v>
      </c>
      <c r="I18" s="57">
        <v>19124</v>
      </c>
      <c r="J18" s="57">
        <v>0</v>
      </c>
      <c r="K18" s="57">
        <v>0</v>
      </c>
      <c r="L18" s="57">
        <v>0</v>
      </c>
      <c r="M18" s="57">
        <v>16250</v>
      </c>
      <c r="N18" s="77">
        <v>0</v>
      </c>
    </row>
    <row r="19" spans="1:15" x14ac:dyDescent="0.2">
      <c r="A19" s="54">
        <v>14700629</v>
      </c>
      <c r="B19" s="55">
        <v>190078</v>
      </c>
      <c r="C19" s="56" t="s">
        <v>46</v>
      </c>
      <c r="D19" s="57">
        <v>0</v>
      </c>
      <c r="E19" s="57">
        <v>0</v>
      </c>
      <c r="F19" s="57">
        <v>0</v>
      </c>
      <c r="G19" s="57">
        <v>0</v>
      </c>
      <c r="H19" s="57">
        <v>16250</v>
      </c>
      <c r="I19" s="57">
        <v>19124</v>
      </c>
      <c r="J19" s="57">
        <v>0</v>
      </c>
      <c r="K19" s="57">
        <v>0</v>
      </c>
      <c r="L19" s="57">
        <v>0</v>
      </c>
      <c r="M19" s="57">
        <v>16250</v>
      </c>
      <c r="N19" s="77">
        <v>0</v>
      </c>
    </row>
    <row r="20" spans="1:15" x14ac:dyDescent="0.2">
      <c r="A20" s="54">
        <v>14703472</v>
      </c>
      <c r="B20" s="55">
        <v>292</v>
      </c>
      <c r="C20" s="56" t="s">
        <v>96</v>
      </c>
      <c r="D20" s="57">
        <v>75000</v>
      </c>
      <c r="E20" s="57">
        <v>0</v>
      </c>
      <c r="F20" s="57">
        <v>7188.75</v>
      </c>
      <c r="G20" s="57">
        <v>0</v>
      </c>
      <c r="H20" s="57">
        <v>16250</v>
      </c>
      <c r="I20" s="57">
        <v>19124</v>
      </c>
      <c r="J20" s="57">
        <v>600000</v>
      </c>
      <c r="K20" s="57">
        <v>0</v>
      </c>
      <c r="L20" s="57">
        <v>0</v>
      </c>
      <c r="M20" s="57">
        <v>16250</v>
      </c>
      <c r="N20" s="77">
        <v>0</v>
      </c>
    </row>
    <row r="21" spans="1:15" x14ac:dyDescent="0.2">
      <c r="A21" s="54">
        <v>14799572</v>
      </c>
      <c r="B21" s="55">
        <v>190601</v>
      </c>
      <c r="C21" s="56" t="s">
        <v>81</v>
      </c>
      <c r="D21" s="57">
        <v>0</v>
      </c>
      <c r="E21" s="57">
        <v>0</v>
      </c>
      <c r="F21" s="57">
        <v>0</v>
      </c>
      <c r="G21" s="57">
        <v>0</v>
      </c>
      <c r="H21" s="57">
        <v>32500</v>
      </c>
      <c r="I21" s="57">
        <v>57372</v>
      </c>
      <c r="J21" s="57">
        <v>0</v>
      </c>
      <c r="K21" s="57">
        <v>0</v>
      </c>
      <c r="L21" s="57">
        <v>0</v>
      </c>
      <c r="M21" s="57">
        <v>0</v>
      </c>
      <c r="N21" s="77">
        <v>0</v>
      </c>
    </row>
    <row r="22" spans="1:15" x14ac:dyDescent="0.2">
      <c r="A22" s="54">
        <v>14885338</v>
      </c>
      <c r="B22" s="55">
        <v>197080</v>
      </c>
      <c r="C22" s="56" t="s">
        <v>47</v>
      </c>
      <c r="D22" s="57">
        <v>0</v>
      </c>
      <c r="E22" s="57">
        <v>0</v>
      </c>
      <c r="F22" s="57">
        <v>0</v>
      </c>
      <c r="G22" s="57">
        <v>0</v>
      </c>
      <c r="H22" s="57">
        <v>16250</v>
      </c>
      <c r="I22" s="57">
        <v>19124</v>
      </c>
      <c r="J22" s="57">
        <v>0</v>
      </c>
      <c r="K22" s="57">
        <v>0</v>
      </c>
      <c r="L22" s="57">
        <v>0</v>
      </c>
      <c r="M22" s="57">
        <v>16250</v>
      </c>
      <c r="N22" s="77">
        <v>0</v>
      </c>
    </row>
    <row r="23" spans="1:15" x14ac:dyDescent="0.2">
      <c r="A23" s="54">
        <v>16222085</v>
      </c>
      <c r="B23" s="55">
        <v>585</v>
      </c>
      <c r="C23" s="56" t="s">
        <v>115</v>
      </c>
      <c r="D23" s="57">
        <v>0</v>
      </c>
      <c r="E23" s="57">
        <v>0</v>
      </c>
      <c r="F23" s="57">
        <v>0</v>
      </c>
      <c r="G23" s="57">
        <v>0</v>
      </c>
      <c r="H23" s="57">
        <v>16250</v>
      </c>
      <c r="I23" s="57">
        <v>19124</v>
      </c>
      <c r="J23" s="57">
        <v>0</v>
      </c>
      <c r="K23" s="57">
        <v>0</v>
      </c>
      <c r="L23" s="57">
        <v>0</v>
      </c>
      <c r="M23" s="57">
        <v>16250</v>
      </c>
      <c r="N23" s="77">
        <v>0</v>
      </c>
    </row>
    <row r="24" spans="1:15" x14ac:dyDescent="0.2">
      <c r="A24" s="54">
        <v>16242285</v>
      </c>
      <c r="B24" s="55" t="s">
        <v>70</v>
      </c>
      <c r="C24" s="56" t="s">
        <v>138</v>
      </c>
      <c r="D24" s="57">
        <v>0</v>
      </c>
      <c r="E24" s="57">
        <v>0</v>
      </c>
      <c r="F24" s="57">
        <v>0</v>
      </c>
      <c r="G24" s="57">
        <v>0</v>
      </c>
      <c r="H24" s="57">
        <v>16250</v>
      </c>
      <c r="I24" s="57">
        <v>19124</v>
      </c>
      <c r="J24" s="57">
        <v>0</v>
      </c>
      <c r="K24" s="57">
        <v>0</v>
      </c>
      <c r="L24" s="57">
        <v>0</v>
      </c>
      <c r="M24" s="57">
        <v>16250</v>
      </c>
      <c r="N24" s="78">
        <v>-16332</v>
      </c>
      <c r="O24" s="62" t="s">
        <v>187</v>
      </c>
    </row>
    <row r="25" spans="1:15" x14ac:dyDescent="0.2">
      <c r="A25" s="54">
        <v>16242451</v>
      </c>
      <c r="B25" s="55" t="s">
        <v>70</v>
      </c>
      <c r="C25" s="56" t="s">
        <v>139</v>
      </c>
      <c r="D25" s="57">
        <v>0</v>
      </c>
      <c r="E25" s="57">
        <v>0</v>
      </c>
      <c r="F25" s="57">
        <v>0</v>
      </c>
      <c r="G25" s="57">
        <v>0</v>
      </c>
      <c r="H25" s="57">
        <v>16250</v>
      </c>
      <c r="I25" s="57">
        <v>19124</v>
      </c>
      <c r="J25" s="57">
        <v>0</v>
      </c>
      <c r="K25" s="57">
        <v>0</v>
      </c>
      <c r="L25" s="57">
        <v>0</v>
      </c>
      <c r="M25" s="57">
        <v>16250</v>
      </c>
      <c r="N25" s="78">
        <v>123922</v>
      </c>
      <c r="O25" s="62" t="s">
        <v>188</v>
      </c>
    </row>
    <row r="26" spans="1:15" x14ac:dyDescent="0.2">
      <c r="A26" s="54">
        <v>16268263</v>
      </c>
      <c r="B26" s="55" t="s">
        <v>70</v>
      </c>
      <c r="C26" s="56" t="s">
        <v>178</v>
      </c>
      <c r="D26" s="57">
        <v>0</v>
      </c>
      <c r="E26" s="57">
        <v>0</v>
      </c>
      <c r="F26" s="57">
        <v>0</v>
      </c>
      <c r="G26" s="57">
        <v>0</v>
      </c>
      <c r="H26" s="57">
        <v>16250</v>
      </c>
      <c r="I26" s="57">
        <v>19124</v>
      </c>
      <c r="J26" s="57">
        <v>0</v>
      </c>
      <c r="K26" s="57">
        <v>0</v>
      </c>
      <c r="L26" s="57">
        <v>0</v>
      </c>
      <c r="M26" s="57">
        <v>16250</v>
      </c>
      <c r="N26" s="78">
        <v>-512</v>
      </c>
      <c r="O26" s="62" t="s">
        <v>187</v>
      </c>
    </row>
    <row r="27" spans="1:15" x14ac:dyDescent="0.2">
      <c r="A27" s="54">
        <v>16270513</v>
      </c>
      <c r="B27" s="55">
        <v>79690</v>
      </c>
      <c r="C27" s="56" t="s">
        <v>91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77">
        <v>0</v>
      </c>
    </row>
    <row r="28" spans="1:15" x14ac:dyDescent="0.2">
      <c r="A28" s="54">
        <v>16271896</v>
      </c>
      <c r="B28" s="55">
        <v>72930</v>
      </c>
      <c r="C28" s="56" t="s">
        <v>124</v>
      </c>
      <c r="D28" s="57">
        <v>0</v>
      </c>
      <c r="E28" s="57">
        <v>0</v>
      </c>
      <c r="F28" s="57">
        <v>0</v>
      </c>
      <c r="G28" s="57">
        <v>0</v>
      </c>
      <c r="H28" s="57">
        <v>16250</v>
      </c>
      <c r="I28" s="57">
        <v>19124</v>
      </c>
      <c r="J28" s="57">
        <v>0</v>
      </c>
      <c r="K28" s="57">
        <v>0</v>
      </c>
      <c r="L28" s="57">
        <v>0</v>
      </c>
      <c r="M28" s="57">
        <v>16250</v>
      </c>
      <c r="N28" s="78">
        <v>0</v>
      </c>
      <c r="O28" s="62" t="s">
        <v>161</v>
      </c>
    </row>
    <row r="29" spans="1:15" x14ac:dyDescent="0.2">
      <c r="A29" s="54">
        <v>16271996</v>
      </c>
      <c r="B29" s="55">
        <v>70516</v>
      </c>
      <c r="C29" s="56" t="s">
        <v>92</v>
      </c>
      <c r="D29" s="57">
        <v>0</v>
      </c>
      <c r="E29" s="57">
        <v>0</v>
      </c>
      <c r="F29" s="57">
        <v>0</v>
      </c>
      <c r="G29" s="57">
        <v>0</v>
      </c>
      <c r="H29" s="57">
        <v>16250</v>
      </c>
      <c r="I29" s="57">
        <v>19124</v>
      </c>
      <c r="J29" s="57">
        <v>0</v>
      </c>
      <c r="K29" s="57">
        <v>0</v>
      </c>
      <c r="L29" s="57">
        <v>0</v>
      </c>
      <c r="M29" s="57">
        <v>16250</v>
      </c>
      <c r="N29" s="77">
        <v>0</v>
      </c>
    </row>
    <row r="30" spans="1:15" x14ac:dyDescent="0.2">
      <c r="A30" s="54">
        <v>16274952</v>
      </c>
      <c r="B30" s="55">
        <v>193828</v>
      </c>
      <c r="C30" s="56" t="s">
        <v>64</v>
      </c>
      <c r="D30" s="57">
        <v>0</v>
      </c>
      <c r="E30" s="57">
        <v>0</v>
      </c>
      <c r="F30" s="57">
        <v>0</v>
      </c>
      <c r="G30" s="57">
        <v>0</v>
      </c>
      <c r="H30" s="57">
        <v>32500</v>
      </c>
      <c r="I30" s="57">
        <v>19124</v>
      </c>
      <c r="J30" s="57">
        <v>0</v>
      </c>
      <c r="K30" s="57">
        <v>0</v>
      </c>
      <c r="L30" s="57">
        <v>0</v>
      </c>
      <c r="M30" s="57">
        <v>32500</v>
      </c>
      <c r="N30" s="77">
        <v>0</v>
      </c>
    </row>
    <row r="31" spans="1:15" x14ac:dyDescent="0.2">
      <c r="A31" s="54">
        <v>16275272</v>
      </c>
      <c r="B31" s="55">
        <v>191312</v>
      </c>
      <c r="C31" s="56" t="s">
        <v>82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16250</v>
      </c>
      <c r="N31" s="77">
        <v>0</v>
      </c>
    </row>
    <row r="32" spans="1:15" x14ac:dyDescent="0.2">
      <c r="A32" s="54">
        <v>16278562</v>
      </c>
      <c r="B32" s="55">
        <v>78187</v>
      </c>
      <c r="C32" s="56" t="s">
        <v>108</v>
      </c>
      <c r="D32" s="57">
        <v>0</v>
      </c>
      <c r="E32" s="57">
        <v>0</v>
      </c>
      <c r="F32" s="57">
        <v>0</v>
      </c>
      <c r="G32" s="57">
        <v>0</v>
      </c>
      <c r="H32" s="57">
        <v>16250</v>
      </c>
      <c r="I32" s="57">
        <v>19124</v>
      </c>
      <c r="J32" s="57">
        <v>0</v>
      </c>
      <c r="K32" s="57">
        <v>0</v>
      </c>
      <c r="L32" s="57">
        <v>0</v>
      </c>
      <c r="M32" s="57">
        <v>16250</v>
      </c>
      <c r="N32" s="77">
        <v>0</v>
      </c>
    </row>
    <row r="33" spans="1:15" x14ac:dyDescent="0.2">
      <c r="A33" s="54">
        <v>16279127</v>
      </c>
      <c r="B33" s="55">
        <v>199970</v>
      </c>
      <c r="C33" s="56" t="s">
        <v>18</v>
      </c>
      <c r="D33" s="57">
        <v>0</v>
      </c>
      <c r="E33" s="57">
        <v>0</v>
      </c>
      <c r="F33" s="57">
        <v>0</v>
      </c>
      <c r="G33" s="57">
        <v>0</v>
      </c>
      <c r="H33" s="57">
        <v>16250</v>
      </c>
      <c r="I33" s="57">
        <v>19124</v>
      </c>
      <c r="J33" s="57">
        <v>0</v>
      </c>
      <c r="K33" s="57">
        <v>0</v>
      </c>
      <c r="L33" s="57">
        <v>0</v>
      </c>
      <c r="M33" s="57">
        <v>16250</v>
      </c>
      <c r="N33" s="77">
        <v>0</v>
      </c>
    </row>
    <row r="34" spans="1:15" x14ac:dyDescent="0.2">
      <c r="A34" s="54">
        <v>16283261</v>
      </c>
      <c r="B34" s="55">
        <v>191323</v>
      </c>
      <c r="C34" s="56" t="s">
        <v>19</v>
      </c>
      <c r="D34" s="57">
        <v>0</v>
      </c>
      <c r="E34" s="57">
        <v>0</v>
      </c>
      <c r="F34" s="57">
        <v>0</v>
      </c>
      <c r="G34" s="57">
        <v>0</v>
      </c>
      <c r="H34" s="57">
        <v>16250</v>
      </c>
      <c r="I34" s="57">
        <v>19124</v>
      </c>
      <c r="J34" s="57">
        <v>0</v>
      </c>
      <c r="K34" s="57">
        <v>0</v>
      </c>
      <c r="L34" s="57">
        <v>0</v>
      </c>
      <c r="M34" s="57">
        <v>16250</v>
      </c>
      <c r="N34" s="78">
        <v>0</v>
      </c>
      <c r="O34" s="62" t="s">
        <v>161</v>
      </c>
    </row>
    <row r="35" spans="1:15" x14ac:dyDescent="0.2">
      <c r="A35" s="54">
        <v>16284683</v>
      </c>
      <c r="B35" s="55">
        <v>195302</v>
      </c>
      <c r="C35" s="56" t="s">
        <v>48</v>
      </c>
      <c r="D35" s="57">
        <v>0</v>
      </c>
      <c r="E35" s="57">
        <v>0</v>
      </c>
      <c r="F35" s="57">
        <v>0</v>
      </c>
      <c r="G35" s="57">
        <v>0</v>
      </c>
      <c r="H35" s="57">
        <v>16250</v>
      </c>
      <c r="I35" s="57">
        <v>19124</v>
      </c>
      <c r="J35" s="57">
        <v>0</v>
      </c>
      <c r="K35" s="57">
        <v>0</v>
      </c>
      <c r="L35" s="57">
        <v>0</v>
      </c>
      <c r="M35" s="57">
        <v>16250</v>
      </c>
      <c r="N35" s="77">
        <v>0</v>
      </c>
    </row>
    <row r="36" spans="1:15" s="58" customFormat="1" x14ac:dyDescent="0.2">
      <c r="A36" s="85">
        <v>16379882</v>
      </c>
      <c r="B36" s="86">
        <v>190576</v>
      </c>
      <c r="C36" s="58" t="s">
        <v>174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100000</v>
      </c>
      <c r="M36" s="87">
        <v>0</v>
      </c>
      <c r="N36" s="88">
        <v>100000</v>
      </c>
      <c r="O36" s="89" t="s">
        <v>183</v>
      </c>
    </row>
    <row r="37" spans="1:15" x14ac:dyDescent="0.2">
      <c r="A37" s="54">
        <v>16637623</v>
      </c>
      <c r="B37" s="55">
        <v>191593</v>
      </c>
      <c r="C37" s="56" t="s">
        <v>83</v>
      </c>
      <c r="D37" s="57">
        <v>0</v>
      </c>
      <c r="E37" s="57">
        <v>0</v>
      </c>
      <c r="F37" s="57">
        <v>0</v>
      </c>
      <c r="G37" s="57">
        <v>0</v>
      </c>
      <c r="H37" s="57">
        <v>16250</v>
      </c>
      <c r="I37" s="57">
        <v>19124</v>
      </c>
      <c r="J37" s="57">
        <v>0</v>
      </c>
      <c r="K37" s="57">
        <v>0</v>
      </c>
      <c r="L37" s="57">
        <v>0</v>
      </c>
      <c r="M37" s="57">
        <v>16250</v>
      </c>
      <c r="N37" s="77">
        <v>0</v>
      </c>
    </row>
    <row r="38" spans="1:15" x14ac:dyDescent="0.2">
      <c r="A38" s="54">
        <v>16749253</v>
      </c>
      <c r="B38" s="55">
        <v>198355</v>
      </c>
      <c r="C38" s="56" t="s">
        <v>40</v>
      </c>
      <c r="D38" s="57">
        <v>0</v>
      </c>
      <c r="E38" s="57">
        <v>0</v>
      </c>
      <c r="F38" s="57">
        <v>0</v>
      </c>
      <c r="G38" s="57">
        <v>0</v>
      </c>
      <c r="H38" s="57">
        <v>32500</v>
      </c>
      <c r="I38" s="57">
        <v>57372</v>
      </c>
      <c r="J38" s="57">
        <v>0</v>
      </c>
      <c r="K38" s="57">
        <v>0</v>
      </c>
      <c r="L38" s="57">
        <v>0</v>
      </c>
      <c r="M38" s="57">
        <v>0</v>
      </c>
      <c r="N38" s="79">
        <v>0</v>
      </c>
    </row>
    <row r="39" spans="1:15" x14ac:dyDescent="0.2">
      <c r="A39" s="54">
        <v>16751414</v>
      </c>
      <c r="B39" s="55">
        <v>196382</v>
      </c>
      <c r="C39" s="56" t="s">
        <v>39</v>
      </c>
      <c r="D39" s="57">
        <v>0</v>
      </c>
      <c r="E39" s="57">
        <v>0</v>
      </c>
      <c r="F39" s="57">
        <v>0</v>
      </c>
      <c r="G39" s="57">
        <v>0</v>
      </c>
      <c r="H39" s="57">
        <v>16250</v>
      </c>
      <c r="I39" s="57">
        <v>19124</v>
      </c>
      <c r="J39" s="57">
        <v>0</v>
      </c>
      <c r="K39" s="57">
        <v>0</v>
      </c>
      <c r="L39" s="57">
        <v>0</v>
      </c>
      <c r="M39" s="57">
        <v>16250</v>
      </c>
      <c r="N39" s="77">
        <v>0</v>
      </c>
    </row>
    <row r="40" spans="1:15" x14ac:dyDescent="0.2">
      <c r="A40" s="54">
        <v>16797580</v>
      </c>
      <c r="B40" s="55">
        <v>197556</v>
      </c>
      <c r="C40" s="56" t="s">
        <v>20</v>
      </c>
      <c r="D40" s="57">
        <v>0</v>
      </c>
      <c r="E40" s="57">
        <v>0</v>
      </c>
      <c r="F40" s="57">
        <v>0</v>
      </c>
      <c r="G40" s="57">
        <v>0</v>
      </c>
      <c r="H40" s="57">
        <v>16250</v>
      </c>
      <c r="I40" s="57">
        <v>19124</v>
      </c>
      <c r="J40" s="57">
        <v>0</v>
      </c>
      <c r="K40" s="57">
        <v>0</v>
      </c>
      <c r="L40" s="57">
        <v>0</v>
      </c>
      <c r="M40" s="57">
        <v>16250</v>
      </c>
      <c r="N40" s="77">
        <v>0</v>
      </c>
    </row>
    <row r="41" spans="1:15" x14ac:dyDescent="0.2">
      <c r="A41" s="54">
        <v>16858542</v>
      </c>
      <c r="B41" s="55">
        <v>198173</v>
      </c>
      <c r="C41" s="56" t="s">
        <v>84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16250</v>
      </c>
      <c r="N41" s="77">
        <v>0</v>
      </c>
    </row>
    <row r="42" spans="1:15" x14ac:dyDescent="0.2">
      <c r="A42" s="54">
        <v>16865860</v>
      </c>
      <c r="B42" s="55">
        <v>87557</v>
      </c>
      <c r="C42" s="56" t="s">
        <v>151</v>
      </c>
      <c r="D42" s="57">
        <v>0</v>
      </c>
      <c r="E42" s="57">
        <v>0</v>
      </c>
      <c r="F42" s="57">
        <v>0</v>
      </c>
      <c r="G42" s="57">
        <v>0</v>
      </c>
      <c r="H42" s="57">
        <v>16250</v>
      </c>
      <c r="I42" s="57">
        <v>19124</v>
      </c>
      <c r="J42" s="57">
        <v>0</v>
      </c>
      <c r="K42" s="57">
        <v>0</v>
      </c>
      <c r="L42" s="57">
        <v>0</v>
      </c>
      <c r="M42" s="57">
        <v>16250</v>
      </c>
      <c r="N42" s="77">
        <v>0</v>
      </c>
    </row>
    <row r="43" spans="1:15" s="67" customFormat="1" x14ac:dyDescent="0.2">
      <c r="A43" s="65">
        <v>16930768</v>
      </c>
      <c r="B43" s="66">
        <v>190096</v>
      </c>
      <c r="C43" s="67" t="s">
        <v>162</v>
      </c>
      <c r="D43" s="68">
        <v>0</v>
      </c>
      <c r="E43" s="68">
        <v>0</v>
      </c>
      <c r="F43" s="68">
        <v>0</v>
      </c>
      <c r="G43" s="68">
        <v>0</v>
      </c>
      <c r="H43" s="68">
        <v>32500</v>
      </c>
      <c r="I43" s="68">
        <v>38248</v>
      </c>
      <c r="J43" s="68">
        <v>0</v>
      </c>
      <c r="K43" s="68">
        <v>0</v>
      </c>
      <c r="L43" s="68">
        <v>0</v>
      </c>
      <c r="M43" s="68">
        <v>0</v>
      </c>
      <c r="N43" s="71">
        <v>0</v>
      </c>
      <c r="O43" s="69"/>
    </row>
    <row r="44" spans="1:15" x14ac:dyDescent="0.2">
      <c r="A44" s="54">
        <v>16939624</v>
      </c>
      <c r="B44" s="55">
        <v>190955</v>
      </c>
      <c r="C44" s="56" t="s">
        <v>154</v>
      </c>
      <c r="D44" s="57">
        <v>0</v>
      </c>
      <c r="E44" s="57">
        <v>0</v>
      </c>
      <c r="F44" s="57">
        <v>0</v>
      </c>
      <c r="G44" s="57">
        <v>0</v>
      </c>
      <c r="H44" s="57">
        <v>32500</v>
      </c>
      <c r="I44" s="57">
        <v>57372</v>
      </c>
      <c r="J44" s="57">
        <v>0</v>
      </c>
      <c r="K44" s="57">
        <v>0</v>
      </c>
      <c r="L44" s="57">
        <v>0</v>
      </c>
      <c r="M44" s="57">
        <v>0</v>
      </c>
      <c r="N44" s="77">
        <v>0</v>
      </c>
    </row>
    <row r="45" spans="1:15" x14ac:dyDescent="0.2">
      <c r="A45" s="54">
        <v>17316105</v>
      </c>
      <c r="B45" s="55">
        <v>193599</v>
      </c>
      <c r="C45" s="56" t="s">
        <v>21</v>
      </c>
      <c r="D45" s="57">
        <v>0</v>
      </c>
      <c r="E45" s="57">
        <v>0</v>
      </c>
      <c r="F45" s="57">
        <v>0</v>
      </c>
      <c r="G45" s="57">
        <v>0</v>
      </c>
      <c r="H45" s="57">
        <v>16250</v>
      </c>
      <c r="I45" s="57">
        <v>19124</v>
      </c>
      <c r="J45" s="57">
        <v>0</v>
      </c>
      <c r="K45" s="57">
        <v>0</v>
      </c>
      <c r="L45" s="57">
        <v>0</v>
      </c>
      <c r="M45" s="57">
        <v>16250</v>
      </c>
      <c r="N45" s="78">
        <f>35374*2</f>
        <v>70748</v>
      </c>
      <c r="O45" s="62" t="s">
        <v>1255</v>
      </c>
    </row>
    <row r="46" spans="1:15" s="67" customFormat="1" x14ac:dyDescent="0.2">
      <c r="A46" s="65">
        <v>29284365</v>
      </c>
      <c r="B46" s="66">
        <v>191034</v>
      </c>
      <c r="C46" s="67" t="s">
        <v>163</v>
      </c>
      <c r="D46" s="68">
        <v>0</v>
      </c>
      <c r="E46" s="68">
        <v>0</v>
      </c>
      <c r="F46" s="68">
        <v>0</v>
      </c>
      <c r="G46" s="68">
        <v>0</v>
      </c>
      <c r="H46" s="68">
        <v>32500</v>
      </c>
      <c r="I46" s="68">
        <v>38248</v>
      </c>
      <c r="J46" s="68">
        <v>0</v>
      </c>
      <c r="K46" s="68">
        <v>0</v>
      </c>
      <c r="L46" s="68">
        <v>0</v>
      </c>
      <c r="M46" s="68">
        <v>0</v>
      </c>
      <c r="N46" s="71">
        <v>0</v>
      </c>
      <c r="O46" s="69"/>
    </row>
    <row r="47" spans="1:15" x14ac:dyDescent="0.2">
      <c r="A47" s="54">
        <v>29661389</v>
      </c>
      <c r="B47" s="55">
        <v>190475</v>
      </c>
      <c r="C47" s="56" t="s">
        <v>71</v>
      </c>
      <c r="D47" s="57">
        <v>0</v>
      </c>
      <c r="E47" s="57">
        <v>0</v>
      </c>
      <c r="F47" s="57">
        <v>0</v>
      </c>
      <c r="G47" s="57">
        <v>0</v>
      </c>
      <c r="H47" s="57">
        <v>16250</v>
      </c>
      <c r="I47" s="57">
        <v>19124</v>
      </c>
      <c r="J47" s="57">
        <v>0</v>
      </c>
      <c r="K47" s="57">
        <v>0</v>
      </c>
      <c r="L47" s="57">
        <v>0</v>
      </c>
      <c r="M47" s="57">
        <v>16250</v>
      </c>
      <c r="N47" s="77">
        <v>0</v>
      </c>
    </row>
    <row r="48" spans="1:15" s="67" customFormat="1" x14ac:dyDescent="0.2">
      <c r="A48" s="65">
        <v>29661911</v>
      </c>
      <c r="B48" s="66">
        <v>87024</v>
      </c>
      <c r="C48" s="67" t="s">
        <v>172</v>
      </c>
      <c r="D48" s="68">
        <v>0</v>
      </c>
      <c r="E48" s="68">
        <v>0</v>
      </c>
      <c r="F48" s="68">
        <v>0</v>
      </c>
      <c r="G48" s="68">
        <v>0</v>
      </c>
      <c r="H48" s="68">
        <v>16250</v>
      </c>
      <c r="I48" s="68">
        <v>19124</v>
      </c>
      <c r="J48" s="68">
        <v>0</v>
      </c>
      <c r="K48" s="68">
        <v>0</v>
      </c>
      <c r="L48" s="68">
        <v>0</v>
      </c>
      <c r="M48" s="68">
        <v>16250</v>
      </c>
      <c r="N48" s="71">
        <v>0</v>
      </c>
      <c r="O48" s="69"/>
    </row>
    <row r="49" spans="1:15" x14ac:dyDescent="0.2">
      <c r="A49" s="54">
        <v>29675260</v>
      </c>
      <c r="B49" s="55">
        <v>190746</v>
      </c>
      <c r="C49" s="56" t="s">
        <v>109</v>
      </c>
      <c r="D49" s="57">
        <v>0</v>
      </c>
      <c r="E49" s="57">
        <v>0</v>
      </c>
      <c r="F49" s="57">
        <v>0</v>
      </c>
      <c r="G49" s="57">
        <v>0</v>
      </c>
      <c r="H49" s="57">
        <v>16250</v>
      </c>
      <c r="I49" s="57">
        <v>19124</v>
      </c>
      <c r="J49" s="57">
        <v>0</v>
      </c>
      <c r="K49" s="57">
        <v>0</v>
      </c>
      <c r="L49" s="57">
        <v>0</v>
      </c>
      <c r="M49" s="57">
        <v>16250</v>
      </c>
      <c r="N49" s="77">
        <v>0</v>
      </c>
    </row>
    <row r="50" spans="1:15" x14ac:dyDescent="0.2">
      <c r="A50" s="54">
        <v>29682527</v>
      </c>
      <c r="B50" s="55">
        <v>199962</v>
      </c>
      <c r="C50" s="56" t="s">
        <v>49</v>
      </c>
      <c r="D50" s="57">
        <v>0</v>
      </c>
      <c r="E50" s="57">
        <v>0</v>
      </c>
      <c r="F50" s="57">
        <v>0</v>
      </c>
      <c r="G50" s="57">
        <v>0</v>
      </c>
      <c r="H50" s="57">
        <v>43300</v>
      </c>
      <c r="I50" s="57">
        <v>38248</v>
      </c>
      <c r="J50" s="57">
        <v>0</v>
      </c>
      <c r="K50" s="57">
        <v>0</v>
      </c>
      <c r="L50" s="57">
        <v>0</v>
      </c>
      <c r="M50" s="57">
        <v>0</v>
      </c>
      <c r="N50" s="77">
        <v>0</v>
      </c>
    </row>
    <row r="51" spans="1:15" x14ac:dyDescent="0.2">
      <c r="A51" s="54">
        <v>29683483</v>
      </c>
      <c r="B51" s="55">
        <v>190469</v>
      </c>
      <c r="C51" s="56" t="s">
        <v>69</v>
      </c>
      <c r="D51" s="57">
        <v>0</v>
      </c>
      <c r="E51" s="57">
        <v>0</v>
      </c>
      <c r="F51" s="57">
        <v>0</v>
      </c>
      <c r="G51" s="57">
        <v>0</v>
      </c>
      <c r="H51" s="57">
        <v>16250</v>
      </c>
      <c r="I51" s="57">
        <v>19124</v>
      </c>
      <c r="J51" s="57">
        <v>0</v>
      </c>
      <c r="K51" s="57">
        <v>0</v>
      </c>
      <c r="L51" s="57">
        <v>0</v>
      </c>
      <c r="M51" s="57">
        <v>16250</v>
      </c>
      <c r="N51" s="77">
        <v>0</v>
      </c>
    </row>
    <row r="52" spans="1:15" x14ac:dyDescent="0.2">
      <c r="A52" s="54">
        <v>29706544</v>
      </c>
      <c r="B52" s="55">
        <v>190838</v>
      </c>
      <c r="C52" s="56" t="s">
        <v>123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16250</v>
      </c>
      <c r="N52" s="77">
        <v>0</v>
      </c>
    </row>
    <row r="53" spans="1:15" s="67" customFormat="1" x14ac:dyDescent="0.2">
      <c r="A53" s="65">
        <v>31174227</v>
      </c>
      <c r="B53" s="66">
        <v>193840</v>
      </c>
      <c r="C53" s="67" t="s">
        <v>164</v>
      </c>
      <c r="D53" s="68">
        <v>0</v>
      </c>
      <c r="E53" s="68">
        <v>0</v>
      </c>
      <c r="F53" s="68">
        <v>0</v>
      </c>
      <c r="G53" s="68">
        <v>0</v>
      </c>
      <c r="H53" s="68">
        <v>16250</v>
      </c>
      <c r="I53" s="68">
        <v>19124</v>
      </c>
      <c r="J53" s="68">
        <v>0</v>
      </c>
      <c r="K53" s="68">
        <v>0</v>
      </c>
      <c r="L53" s="68">
        <v>0</v>
      </c>
      <c r="M53" s="68">
        <v>16250</v>
      </c>
      <c r="N53" s="71">
        <v>0</v>
      </c>
      <c r="O53" s="69"/>
    </row>
    <row r="54" spans="1:15" s="92" customFormat="1" x14ac:dyDescent="0.2">
      <c r="A54" s="90">
        <v>31175885</v>
      </c>
      <c r="B54" s="91" t="s">
        <v>70</v>
      </c>
      <c r="C54" s="92" t="s">
        <v>184</v>
      </c>
      <c r="D54" s="93">
        <v>0</v>
      </c>
      <c r="E54" s="93">
        <v>0</v>
      </c>
      <c r="F54" s="93">
        <v>0</v>
      </c>
      <c r="G54" s="93">
        <v>0</v>
      </c>
      <c r="H54" s="93">
        <v>16250</v>
      </c>
      <c r="I54" s="93">
        <v>19124</v>
      </c>
      <c r="J54" s="93">
        <v>0</v>
      </c>
      <c r="K54" s="93">
        <v>0</v>
      </c>
      <c r="L54" s="93">
        <v>0</v>
      </c>
      <c r="M54" s="93">
        <v>16250</v>
      </c>
      <c r="N54" s="78">
        <v>0</v>
      </c>
      <c r="O54" s="62" t="s">
        <v>1254</v>
      </c>
    </row>
    <row r="55" spans="1:15" x14ac:dyDescent="0.2">
      <c r="A55" s="54">
        <v>31176752</v>
      </c>
      <c r="B55" s="55">
        <v>193034</v>
      </c>
      <c r="C55" s="56" t="s">
        <v>22</v>
      </c>
      <c r="D55" s="57">
        <v>0</v>
      </c>
      <c r="E55" s="57">
        <v>48380</v>
      </c>
      <c r="F55" s="57">
        <v>515.24699999999996</v>
      </c>
      <c r="G55" s="57">
        <v>0</v>
      </c>
      <c r="H55" s="57">
        <v>16250</v>
      </c>
      <c r="I55" s="57">
        <v>19124</v>
      </c>
      <c r="J55" s="57">
        <v>0</v>
      </c>
      <c r="K55" s="57">
        <v>0</v>
      </c>
      <c r="L55" s="57">
        <v>0</v>
      </c>
      <c r="M55" s="57">
        <v>16250</v>
      </c>
      <c r="N55" s="77">
        <v>0</v>
      </c>
    </row>
    <row r="56" spans="1:15" x14ac:dyDescent="0.2">
      <c r="A56" s="54">
        <v>31178208</v>
      </c>
      <c r="B56" s="55">
        <v>193566</v>
      </c>
      <c r="C56" s="56" t="s">
        <v>23</v>
      </c>
      <c r="D56" s="57">
        <v>0</v>
      </c>
      <c r="E56" s="57">
        <v>0</v>
      </c>
      <c r="F56" s="57">
        <v>0</v>
      </c>
      <c r="G56" s="57">
        <v>45000</v>
      </c>
      <c r="H56" s="57">
        <v>21700</v>
      </c>
      <c r="I56" s="57">
        <v>19124</v>
      </c>
      <c r="J56" s="57">
        <v>0</v>
      </c>
      <c r="K56" s="57">
        <v>0</v>
      </c>
      <c r="L56" s="57">
        <v>0</v>
      </c>
      <c r="M56" s="57">
        <v>21600</v>
      </c>
      <c r="N56" s="77">
        <v>0</v>
      </c>
    </row>
    <row r="57" spans="1:15" x14ac:dyDescent="0.2">
      <c r="A57" s="54">
        <v>31178213</v>
      </c>
      <c r="B57" s="55">
        <v>196156</v>
      </c>
      <c r="C57" s="56" t="s">
        <v>142</v>
      </c>
      <c r="D57" s="57">
        <v>0</v>
      </c>
      <c r="E57" s="57">
        <v>0</v>
      </c>
      <c r="F57" s="57">
        <v>0</v>
      </c>
      <c r="G57" s="57">
        <v>0</v>
      </c>
      <c r="H57" s="57">
        <v>16250</v>
      </c>
      <c r="I57" s="57">
        <v>19124</v>
      </c>
      <c r="J57" s="57">
        <v>0</v>
      </c>
      <c r="K57" s="57">
        <v>0</v>
      </c>
      <c r="L57" s="57">
        <v>0</v>
      </c>
      <c r="M57" s="57">
        <v>16250</v>
      </c>
      <c r="N57" s="77">
        <v>0</v>
      </c>
    </row>
    <row r="58" spans="1:15" x14ac:dyDescent="0.2">
      <c r="A58" s="54">
        <v>31179614</v>
      </c>
      <c r="B58" s="55">
        <v>192348</v>
      </c>
      <c r="C58" s="56" t="s">
        <v>85</v>
      </c>
      <c r="D58" s="57">
        <v>80000</v>
      </c>
      <c r="E58" s="57">
        <v>0</v>
      </c>
      <c r="F58" s="57">
        <v>12780</v>
      </c>
      <c r="G58" s="57">
        <v>0</v>
      </c>
      <c r="H58" s="57">
        <v>16250</v>
      </c>
      <c r="I58" s="57">
        <v>19124</v>
      </c>
      <c r="J58" s="57">
        <v>1120000</v>
      </c>
      <c r="K58" s="57">
        <v>0</v>
      </c>
      <c r="L58" s="57">
        <v>0</v>
      </c>
      <c r="M58" s="57">
        <v>16250</v>
      </c>
      <c r="N58" s="77">
        <v>0</v>
      </c>
    </row>
    <row r="59" spans="1:15" x14ac:dyDescent="0.2">
      <c r="A59" s="54">
        <v>31322549</v>
      </c>
      <c r="B59" s="55">
        <v>190169</v>
      </c>
      <c r="C59" s="56" t="s">
        <v>95</v>
      </c>
      <c r="D59" s="57">
        <v>0</v>
      </c>
      <c r="E59" s="57">
        <v>0</v>
      </c>
      <c r="F59" s="57">
        <v>0</v>
      </c>
      <c r="G59" s="57">
        <v>0</v>
      </c>
      <c r="H59" s="57">
        <v>16250</v>
      </c>
      <c r="I59" s="57">
        <v>19124</v>
      </c>
      <c r="J59" s="57">
        <v>0</v>
      </c>
      <c r="K59" s="57">
        <v>0</v>
      </c>
      <c r="L59" s="57">
        <v>0</v>
      </c>
      <c r="M59" s="57">
        <v>16250</v>
      </c>
      <c r="N59" s="77">
        <v>0</v>
      </c>
    </row>
    <row r="60" spans="1:15" x14ac:dyDescent="0.2">
      <c r="A60" s="54">
        <v>31577348</v>
      </c>
      <c r="B60" s="55">
        <v>190509</v>
      </c>
      <c r="C60" s="56" t="s">
        <v>106</v>
      </c>
      <c r="D60" s="57">
        <v>0</v>
      </c>
      <c r="E60" s="57">
        <v>0</v>
      </c>
      <c r="F60" s="57">
        <v>0</v>
      </c>
      <c r="G60" s="57">
        <v>0</v>
      </c>
      <c r="H60" s="57">
        <v>16250</v>
      </c>
      <c r="I60" s="57">
        <v>19124</v>
      </c>
      <c r="J60" s="57">
        <v>0</v>
      </c>
      <c r="K60" s="57">
        <v>0</v>
      </c>
      <c r="L60" s="57">
        <v>0</v>
      </c>
      <c r="M60" s="57">
        <v>16250</v>
      </c>
      <c r="N60" s="77">
        <v>0</v>
      </c>
    </row>
    <row r="61" spans="1:15" x14ac:dyDescent="0.2">
      <c r="A61" s="54">
        <v>31655280</v>
      </c>
      <c r="B61" s="59">
        <v>195685</v>
      </c>
      <c r="C61" s="56" t="s">
        <v>24</v>
      </c>
      <c r="D61" s="57">
        <v>0</v>
      </c>
      <c r="E61" s="57">
        <v>0</v>
      </c>
      <c r="F61" s="57">
        <v>0</v>
      </c>
      <c r="G61" s="57">
        <v>0</v>
      </c>
      <c r="H61" s="57">
        <v>32500</v>
      </c>
      <c r="I61" s="57">
        <v>57372</v>
      </c>
      <c r="J61" s="57">
        <v>0</v>
      </c>
      <c r="K61" s="57">
        <v>0</v>
      </c>
      <c r="L61" s="57">
        <v>0</v>
      </c>
      <c r="M61" s="57">
        <v>0</v>
      </c>
      <c r="N61" s="77">
        <v>0</v>
      </c>
    </row>
    <row r="62" spans="1:15" x14ac:dyDescent="0.2">
      <c r="A62" s="54">
        <v>31947326</v>
      </c>
      <c r="B62" s="59">
        <v>190884</v>
      </c>
      <c r="C62" s="56" t="s">
        <v>130</v>
      </c>
      <c r="D62" s="57">
        <v>0</v>
      </c>
      <c r="E62" s="57">
        <v>0</v>
      </c>
      <c r="F62" s="57">
        <v>0</v>
      </c>
      <c r="G62" s="57">
        <v>0</v>
      </c>
      <c r="H62" s="57">
        <v>32500</v>
      </c>
      <c r="I62" s="57">
        <v>38248</v>
      </c>
      <c r="J62" s="57">
        <v>0</v>
      </c>
      <c r="K62" s="57">
        <v>0</v>
      </c>
      <c r="L62" s="57">
        <v>0</v>
      </c>
      <c r="M62" s="57">
        <v>0</v>
      </c>
      <c r="N62" s="77">
        <v>0</v>
      </c>
    </row>
    <row r="63" spans="1:15" x14ac:dyDescent="0.2">
      <c r="A63" s="54">
        <v>31991544</v>
      </c>
      <c r="B63" s="55">
        <v>192370</v>
      </c>
      <c r="C63" s="56" t="s">
        <v>86</v>
      </c>
      <c r="D63" s="57">
        <v>0</v>
      </c>
      <c r="E63" s="57">
        <v>0</v>
      </c>
      <c r="F63" s="57">
        <v>0</v>
      </c>
      <c r="G63" s="57">
        <v>0</v>
      </c>
      <c r="H63" s="57">
        <v>16250</v>
      </c>
      <c r="I63" s="57">
        <v>19124</v>
      </c>
      <c r="J63" s="57">
        <v>0</v>
      </c>
      <c r="K63" s="57">
        <v>0</v>
      </c>
      <c r="L63" s="57">
        <v>0</v>
      </c>
      <c r="M63" s="57">
        <v>16250</v>
      </c>
      <c r="N63" s="77">
        <v>0</v>
      </c>
    </row>
    <row r="64" spans="1:15" x14ac:dyDescent="0.2">
      <c r="A64" s="54">
        <v>37747123</v>
      </c>
      <c r="B64" s="55">
        <v>190984</v>
      </c>
      <c r="C64" s="56" t="s">
        <v>143</v>
      </c>
      <c r="D64" s="57">
        <v>0</v>
      </c>
      <c r="E64" s="57">
        <v>0</v>
      </c>
      <c r="F64" s="57">
        <v>0</v>
      </c>
      <c r="G64" s="57">
        <v>0</v>
      </c>
      <c r="H64" s="57">
        <v>16250</v>
      </c>
      <c r="I64" s="57">
        <v>19124</v>
      </c>
      <c r="J64" s="57">
        <v>0</v>
      </c>
      <c r="K64" s="57">
        <v>0</v>
      </c>
      <c r="L64" s="57">
        <v>0</v>
      </c>
      <c r="M64" s="57">
        <v>16250</v>
      </c>
      <c r="N64" s="77">
        <v>0</v>
      </c>
    </row>
    <row r="65" spans="1:15" x14ac:dyDescent="0.2">
      <c r="A65" s="54">
        <v>39802139</v>
      </c>
      <c r="B65" s="55">
        <v>190647</v>
      </c>
      <c r="C65" s="56" t="s">
        <v>103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16250</v>
      </c>
      <c r="N65" s="77">
        <v>0</v>
      </c>
    </row>
    <row r="66" spans="1:15" x14ac:dyDescent="0.2">
      <c r="A66" s="54">
        <v>53061865</v>
      </c>
      <c r="B66" s="55">
        <v>197862</v>
      </c>
      <c r="C66" s="56" t="s">
        <v>131</v>
      </c>
      <c r="D66" s="57">
        <v>0</v>
      </c>
      <c r="E66" s="57">
        <v>0</v>
      </c>
      <c r="F66" s="57">
        <v>0</v>
      </c>
      <c r="G66" s="57">
        <v>0</v>
      </c>
      <c r="H66" s="57">
        <v>16250</v>
      </c>
      <c r="I66" s="57">
        <v>19124</v>
      </c>
      <c r="J66" s="57">
        <v>0</v>
      </c>
      <c r="K66" s="57">
        <v>0</v>
      </c>
      <c r="L66" s="57">
        <v>0</v>
      </c>
      <c r="M66" s="57">
        <v>16250</v>
      </c>
      <c r="N66" s="77">
        <v>0</v>
      </c>
    </row>
    <row r="67" spans="1:15" x14ac:dyDescent="0.2">
      <c r="A67" s="54">
        <v>55233931</v>
      </c>
      <c r="B67" s="55">
        <v>190067</v>
      </c>
      <c r="C67" s="56" t="s">
        <v>77</v>
      </c>
      <c r="D67" s="57">
        <v>0</v>
      </c>
      <c r="E67" s="57">
        <v>0</v>
      </c>
      <c r="F67" s="57">
        <v>0</v>
      </c>
      <c r="G67" s="57">
        <v>0</v>
      </c>
      <c r="H67" s="57">
        <v>16250</v>
      </c>
      <c r="I67" s="57">
        <v>19124</v>
      </c>
      <c r="J67" s="57">
        <v>0</v>
      </c>
      <c r="K67" s="57">
        <v>0</v>
      </c>
      <c r="L67" s="57">
        <v>0</v>
      </c>
      <c r="M67" s="57">
        <v>16250</v>
      </c>
      <c r="N67" s="77">
        <v>0</v>
      </c>
    </row>
    <row r="68" spans="1:15" s="67" customFormat="1" x14ac:dyDescent="0.2">
      <c r="A68" s="65">
        <v>66657536</v>
      </c>
      <c r="B68" s="66">
        <v>195120</v>
      </c>
      <c r="C68" s="67" t="s">
        <v>175</v>
      </c>
      <c r="D68" s="68">
        <v>0</v>
      </c>
      <c r="E68" s="68">
        <v>0</v>
      </c>
      <c r="F68" s="68">
        <v>0</v>
      </c>
      <c r="G68" s="68">
        <v>0</v>
      </c>
      <c r="H68" s="68">
        <v>16250</v>
      </c>
      <c r="I68" s="68">
        <v>19124</v>
      </c>
      <c r="J68" s="68">
        <v>0</v>
      </c>
      <c r="K68" s="68">
        <v>0</v>
      </c>
      <c r="L68" s="68">
        <v>0</v>
      </c>
      <c r="M68" s="68">
        <v>16250</v>
      </c>
      <c r="N68" s="71">
        <v>0</v>
      </c>
      <c r="O68" s="69"/>
    </row>
    <row r="69" spans="1:15" x14ac:dyDescent="0.2">
      <c r="A69" s="54">
        <v>66661312</v>
      </c>
      <c r="B69" s="55">
        <v>190845</v>
      </c>
      <c r="C69" s="56" t="s">
        <v>122</v>
      </c>
      <c r="D69" s="57">
        <v>0</v>
      </c>
      <c r="E69" s="57">
        <v>0</v>
      </c>
      <c r="F69" s="57">
        <v>0</v>
      </c>
      <c r="G69" s="57">
        <v>0</v>
      </c>
      <c r="H69" s="57">
        <v>16250</v>
      </c>
      <c r="I69" s="57">
        <v>19124</v>
      </c>
      <c r="J69" s="57">
        <v>0</v>
      </c>
      <c r="K69" s="57">
        <v>0</v>
      </c>
      <c r="L69" s="57">
        <v>0</v>
      </c>
      <c r="M69" s="57">
        <v>16250</v>
      </c>
      <c r="N69" s="77">
        <v>0</v>
      </c>
    </row>
    <row r="70" spans="1:15" x14ac:dyDescent="0.2">
      <c r="A70" s="54">
        <v>66758552</v>
      </c>
      <c r="B70" s="55">
        <v>190006</v>
      </c>
      <c r="C70" s="56" t="s">
        <v>50</v>
      </c>
      <c r="D70" s="57">
        <v>0</v>
      </c>
      <c r="E70" s="57">
        <v>0</v>
      </c>
      <c r="F70" s="57">
        <v>0</v>
      </c>
      <c r="G70" s="57">
        <v>0</v>
      </c>
      <c r="H70" s="57">
        <v>16250</v>
      </c>
      <c r="I70" s="57">
        <v>19124</v>
      </c>
      <c r="J70" s="57">
        <v>0</v>
      </c>
      <c r="K70" s="57">
        <v>0</v>
      </c>
      <c r="L70" s="57">
        <v>0</v>
      </c>
      <c r="M70" s="57">
        <v>16250</v>
      </c>
      <c r="N70" s="77">
        <v>0</v>
      </c>
    </row>
    <row r="71" spans="1:15" x14ac:dyDescent="0.2">
      <c r="A71" s="54">
        <v>66760983</v>
      </c>
      <c r="B71" s="55">
        <v>97016</v>
      </c>
      <c r="C71" s="56" t="s">
        <v>25</v>
      </c>
      <c r="D71" s="57">
        <v>80000</v>
      </c>
      <c r="E71" s="57">
        <v>0</v>
      </c>
      <c r="F71" s="57">
        <v>5964</v>
      </c>
      <c r="G71" s="57">
        <v>0</v>
      </c>
      <c r="H71" s="57">
        <v>16250</v>
      </c>
      <c r="I71" s="57">
        <v>19124</v>
      </c>
      <c r="J71" s="57">
        <v>480000</v>
      </c>
      <c r="K71" s="57">
        <v>0</v>
      </c>
      <c r="L71" s="57">
        <v>0</v>
      </c>
      <c r="M71" s="57">
        <v>16250</v>
      </c>
      <c r="N71" s="78">
        <v>121338</v>
      </c>
      <c r="O71" s="62" t="s">
        <v>1260</v>
      </c>
    </row>
    <row r="72" spans="1:15" x14ac:dyDescent="0.2">
      <c r="A72" s="54">
        <v>66762566</v>
      </c>
      <c r="B72" s="55">
        <v>198490</v>
      </c>
      <c r="C72" s="56" t="s">
        <v>26</v>
      </c>
      <c r="D72" s="57">
        <v>0</v>
      </c>
      <c r="E72" s="57">
        <v>0</v>
      </c>
      <c r="F72" s="57">
        <v>0</v>
      </c>
      <c r="G72" s="57">
        <v>0</v>
      </c>
      <c r="H72" s="57">
        <v>16250</v>
      </c>
      <c r="I72" s="57">
        <v>19124</v>
      </c>
      <c r="J72" s="57">
        <v>0</v>
      </c>
      <c r="K72" s="57">
        <v>0</v>
      </c>
      <c r="L72" s="57">
        <v>0</v>
      </c>
      <c r="M72" s="57">
        <v>16250</v>
      </c>
      <c r="N72" s="77">
        <v>0</v>
      </c>
    </row>
    <row r="73" spans="1:15" x14ac:dyDescent="0.2">
      <c r="A73" s="54">
        <v>66763118</v>
      </c>
      <c r="B73" s="55">
        <v>192224</v>
      </c>
      <c r="C73" s="56" t="s">
        <v>38</v>
      </c>
      <c r="D73" s="57">
        <v>61000</v>
      </c>
      <c r="E73" s="57">
        <v>0</v>
      </c>
      <c r="F73" s="57">
        <v>1299.3</v>
      </c>
      <c r="G73" s="57">
        <v>0</v>
      </c>
      <c r="H73" s="57">
        <v>16250</v>
      </c>
      <c r="I73" s="57">
        <v>19124</v>
      </c>
      <c r="J73" s="57">
        <v>61000</v>
      </c>
      <c r="K73" s="57">
        <v>0</v>
      </c>
      <c r="L73" s="57">
        <v>0</v>
      </c>
      <c r="M73" s="57">
        <v>16250</v>
      </c>
      <c r="N73" s="77">
        <v>0</v>
      </c>
    </row>
    <row r="74" spans="1:15" x14ac:dyDescent="0.2">
      <c r="A74" s="54">
        <v>66764013</v>
      </c>
      <c r="B74" s="55">
        <v>194999</v>
      </c>
      <c r="C74" s="56" t="s">
        <v>27</v>
      </c>
      <c r="D74" s="57">
        <v>80000</v>
      </c>
      <c r="E74" s="57">
        <v>56413</v>
      </c>
      <c r="F74" s="57">
        <v>27603.127949999998</v>
      </c>
      <c r="G74" s="57">
        <v>0</v>
      </c>
      <c r="H74" s="57">
        <v>0</v>
      </c>
      <c r="I74" s="57">
        <v>19124</v>
      </c>
      <c r="J74" s="57">
        <v>1440000</v>
      </c>
      <c r="K74" s="57">
        <v>1015430</v>
      </c>
      <c r="L74" s="57">
        <v>0</v>
      </c>
      <c r="M74" s="57">
        <v>0</v>
      </c>
      <c r="N74" s="77">
        <v>0</v>
      </c>
    </row>
    <row r="75" spans="1:15" x14ac:dyDescent="0.2">
      <c r="A75" s="54">
        <v>66770442</v>
      </c>
      <c r="B75" s="55">
        <v>198515</v>
      </c>
      <c r="C75" s="56" t="s">
        <v>28</v>
      </c>
      <c r="D75" s="57">
        <v>0</v>
      </c>
      <c r="E75" s="57">
        <v>0</v>
      </c>
      <c r="F75" s="57">
        <v>0</v>
      </c>
      <c r="G75" s="57">
        <v>0</v>
      </c>
      <c r="H75" s="57">
        <v>16250</v>
      </c>
      <c r="I75" s="57">
        <v>19124</v>
      </c>
      <c r="J75" s="57">
        <v>0</v>
      </c>
      <c r="K75" s="57">
        <v>0</v>
      </c>
      <c r="L75" s="57">
        <v>0</v>
      </c>
      <c r="M75" s="57">
        <v>16250</v>
      </c>
      <c r="N75" s="77">
        <v>0</v>
      </c>
    </row>
    <row r="76" spans="1:15" s="67" customFormat="1" x14ac:dyDescent="0.2">
      <c r="A76" s="65">
        <v>66773508</v>
      </c>
      <c r="B76" s="66">
        <v>190906</v>
      </c>
      <c r="C76" s="67" t="s">
        <v>165</v>
      </c>
      <c r="D76" s="68">
        <v>0</v>
      </c>
      <c r="E76" s="68">
        <v>0</v>
      </c>
      <c r="F76" s="68">
        <v>0</v>
      </c>
      <c r="G76" s="68">
        <v>0</v>
      </c>
      <c r="H76" s="68">
        <v>16250</v>
      </c>
      <c r="I76" s="68">
        <v>19124</v>
      </c>
      <c r="J76" s="68">
        <v>0</v>
      </c>
      <c r="K76" s="68">
        <v>0</v>
      </c>
      <c r="L76" s="68">
        <v>0</v>
      </c>
      <c r="M76" s="68">
        <v>16250</v>
      </c>
      <c r="N76" s="71">
        <v>0</v>
      </c>
      <c r="O76" s="69"/>
    </row>
    <row r="77" spans="1:15" x14ac:dyDescent="0.2">
      <c r="A77" s="54">
        <v>66780899</v>
      </c>
      <c r="B77" s="55">
        <v>97014</v>
      </c>
      <c r="C77" s="56" t="s">
        <v>42</v>
      </c>
      <c r="D77" s="57">
        <v>0</v>
      </c>
      <c r="E77" s="57">
        <v>0</v>
      </c>
      <c r="F77" s="57">
        <v>0</v>
      </c>
      <c r="G77" s="57">
        <v>0</v>
      </c>
      <c r="H77" s="57">
        <v>16250</v>
      </c>
      <c r="I77" s="57">
        <v>19124</v>
      </c>
      <c r="J77" s="57">
        <v>0</v>
      </c>
      <c r="K77" s="57">
        <v>0</v>
      </c>
      <c r="L77" s="57">
        <v>0</v>
      </c>
      <c r="M77" s="57">
        <v>16250</v>
      </c>
      <c r="N77" s="78">
        <v>117506</v>
      </c>
      <c r="O77" s="62" t="s">
        <v>1257</v>
      </c>
    </row>
    <row r="78" spans="1:15" x14ac:dyDescent="0.2">
      <c r="A78" s="54">
        <v>66838079</v>
      </c>
      <c r="B78" s="55">
        <v>194445</v>
      </c>
      <c r="C78" s="56" t="s">
        <v>51</v>
      </c>
      <c r="D78" s="57">
        <v>0</v>
      </c>
      <c r="E78" s="57">
        <v>0</v>
      </c>
      <c r="F78" s="57">
        <v>0</v>
      </c>
      <c r="G78" s="57">
        <v>0</v>
      </c>
      <c r="H78" s="57">
        <v>16250</v>
      </c>
      <c r="I78" s="57">
        <v>19124</v>
      </c>
      <c r="J78" s="57">
        <v>0</v>
      </c>
      <c r="K78" s="57">
        <v>0</v>
      </c>
      <c r="L78" s="57">
        <v>0</v>
      </c>
      <c r="M78" s="57">
        <v>16250</v>
      </c>
      <c r="N78" s="77">
        <v>0</v>
      </c>
    </row>
    <row r="79" spans="1:15" x14ac:dyDescent="0.2">
      <c r="A79" s="54">
        <v>66862491</v>
      </c>
      <c r="B79" s="55">
        <v>190866</v>
      </c>
      <c r="C79" s="56" t="s">
        <v>140</v>
      </c>
      <c r="D79" s="57">
        <v>0</v>
      </c>
      <c r="E79" s="57">
        <v>0</v>
      </c>
      <c r="F79" s="57">
        <v>0</v>
      </c>
      <c r="G79" s="57">
        <v>0</v>
      </c>
      <c r="H79" s="57">
        <v>16250</v>
      </c>
      <c r="I79" s="57">
        <v>19124</v>
      </c>
      <c r="J79" s="57">
        <v>0</v>
      </c>
      <c r="K79" s="57">
        <v>0</v>
      </c>
      <c r="L79" s="57">
        <v>0</v>
      </c>
      <c r="M79" s="57">
        <v>16250</v>
      </c>
      <c r="N79" s="77">
        <v>0</v>
      </c>
    </row>
    <row r="80" spans="1:15" x14ac:dyDescent="0.2">
      <c r="A80" s="54">
        <v>66923297</v>
      </c>
      <c r="B80" s="55">
        <v>190065</v>
      </c>
      <c r="C80" s="56" t="s">
        <v>52</v>
      </c>
      <c r="D80" s="57">
        <v>0</v>
      </c>
      <c r="E80" s="57">
        <v>0</v>
      </c>
      <c r="F80" s="57">
        <v>0</v>
      </c>
      <c r="G80" s="57">
        <v>0</v>
      </c>
      <c r="H80" s="57">
        <v>16250</v>
      </c>
      <c r="I80" s="57">
        <v>19124</v>
      </c>
      <c r="J80" s="57">
        <v>0</v>
      </c>
      <c r="K80" s="57">
        <v>0</v>
      </c>
      <c r="L80" s="57">
        <v>0</v>
      </c>
      <c r="M80" s="57">
        <v>16250</v>
      </c>
      <c r="N80" s="77">
        <v>0</v>
      </c>
    </row>
    <row r="81" spans="1:15" x14ac:dyDescent="0.2">
      <c r="A81" s="54">
        <v>67031357</v>
      </c>
      <c r="B81" s="55">
        <v>190748</v>
      </c>
      <c r="C81" s="56" t="s">
        <v>107</v>
      </c>
      <c r="D81" s="57">
        <v>0</v>
      </c>
      <c r="E81" s="57">
        <v>0</v>
      </c>
      <c r="F81" s="57">
        <v>0</v>
      </c>
      <c r="G81" s="57">
        <v>0</v>
      </c>
      <c r="H81" s="57">
        <v>32500</v>
      </c>
      <c r="I81" s="57">
        <v>38248</v>
      </c>
      <c r="J81" s="57">
        <v>0</v>
      </c>
      <c r="K81" s="57">
        <v>0</v>
      </c>
      <c r="L81" s="57">
        <v>0</v>
      </c>
      <c r="M81" s="57">
        <v>0</v>
      </c>
      <c r="N81" s="77">
        <v>0</v>
      </c>
    </row>
    <row r="82" spans="1:15" s="58" customFormat="1" x14ac:dyDescent="0.2">
      <c r="A82" s="85">
        <v>71711676</v>
      </c>
      <c r="B82" s="86">
        <v>196167</v>
      </c>
      <c r="C82" s="58" t="s">
        <v>29</v>
      </c>
      <c r="D82" s="87">
        <v>0</v>
      </c>
      <c r="E82" s="87">
        <v>0</v>
      </c>
      <c r="F82" s="87">
        <v>0</v>
      </c>
      <c r="G82" s="87">
        <v>0</v>
      </c>
      <c r="H82" s="87">
        <v>0</v>
      </c>
      <c r="I82" s="87">
        <v>0</v>
      </c>
      <c r="J82" s="87">
        <v>1120000</v>
      </c>
      <c r="K82" s="87">
        <v>0</v>
      </c>
      <c r="L82" s="87">
        <v>0</v>
      </c>
      <c r="M82" s="87">
        <v>32500</v>
      </c>
      <c r="N82" s="88">
        <v>1152500</v>
      </c>
      <c r="O82" s="89" t="s">
        <v>1253</v>
      </c>
    </row>
    <row r="83" spans="1:15" x14ac:dyDescent="0.2">
      <c r="A83" s="54">
        <v>73195308</v>
      </c>
      <c r="B83" s="55">
        <v>190527</v>
      </c>
      <c r="C83" s="56" t="s">
        <v>135</v>
      </c>
      <c r="D83" s="57">
        <v>0</v>
      </c>
      <c r="E83" s="57">
        <v>0</v>
      </c>
      <c r="F83" s="57">
        <v>0</v>
      </c>
      <c r="G83" s="57">
        <v>0</v>
      </c>
      <c r="H83" s="57">
        <v>16250</v>
      </c>
      <c r="I83" s="57">
        <v>19124</v>
      </c>
      <c r="J83" s="57">
        <v>0</v>
      </c>
      <c r="K83" s="57">
        <v>0</v>
      </c>
      <c r="L83" s="57">
        <v>0</v>
      </c>
      <c r="M83" s="57">
        <v>16250</v>
      </c>
      <c r="N83" s="77">
        <v>0</v>
      </c>
    </row>
    <row r="84" spans="1:15" x14ac:dyDescent="0.2">
      <c r="A84" s="54">
        <v>75104728</v>
      </c>
      <c r="B84" s="55">
        <v>190507</v>
      </c>
      <c r="C84" s="56" t="s">
        <v>74</v>
      </c>
      <c r="D84" s="57">
        <v>0</v>
      </c>
      <c r="E84" s="57">
        <v>0</v>
      </c>
      <c r="F84" s="57">
        <v>0</v>
      </c>
      <c r="G84" s="57">
        <v>0</v>
      </c>
      <c r="H84" s="57">
        <v>16250</v>
      </c>
      <c r="I84" s="57">
        <v>19124</v>
      </c>
      <c r="J84" s="57">
        <v>0</v>
      </c>
      <c r="K84" s="57">
        <v>0</v>
      </c>
      <c r="L84" s="57">
        <v>0</v>
      </c>
      <c r="M84" s="57">
        <v>16250</v>
      </c>
      <c r="N84" s="77">
        <v>0</v>
      </c>
    </row>
    <row r="85" spans="1:15" x14ac:dyDescent="0.2">
      <c r="A85" s="54">
        <v>75107813</v>
      </c>
      <c r="B85" s="55">
        <v>190653</v>
      </c>
      <c r="C85" s="56" t="s">
        <v>97</v>
      </c>
      <c r="D85" s="57">
        <v>0</v>
      </c>
      <c r="E85" s="57">
        <v>0</v>
      </c>
      <c r="F85" s="57">
        <v>0</v>
      </c>
      <c r="G85" s="57">
        <v>0</v>
      </c>
      <c r="H85" s="57">
        <v>16250</v>
      </c>
      <c r="I85" s="57">
        <v>19124</v>
      </c>
      <c r="J85" s="57">
        <v>0</v>
      </c>
      <c r="K85" s="57">
        <v>0</v>
      </c>
      <c r="L85" s="57">
        <v>0</v>
      </c>
      <c r="M85" s="57">
        <v>16250</v>
      </c>
      <c r="N85" s="79">
        <v>0</v>
      </c>
    </row>
    <row r="86" spans="1:15" x14ac:dyDescent="0.2">
      <c r="A86" s="54">
        <v>76267666</v>
      </c>
      <c r="B86" s="55">
        <v>164</v>
      </c>
      <c r="C86" s="56" t="s">
        <v>104</v>
      </c>
      <c r="D86" s="57">
        <v>0</v>
      </c>
      <c r="E86" s="57">
        <v>0</v>
      </c>
      <c r="F86" s="57">
        <v>0</v>
      </c>
      <c r="G86" s="57">
        <v>0</v>
      </c>
      <c r="H86" s="57">
        <v>16250</v>
      </c>
      <c r="I86" s="57">
        <v>19124</v>
      </c>
      <c r="J86" s="57">
        <v>0</v>
      </c>
      <c r="K86" s="57">
        <v>0</v>
      </c>
      <c r="L86" s="57">
        <v>0</v>
      </c>
      <c r="M86" s="57">
        <v>16250</v>
      </c>
      <c r="N86" s="77">
        <v>0</v>
      </c>
    </row>
    <row r="87" spans="1:15" x14ac:dyDescent="0.2">
      <c r="A87" s="54">
        <v>76283965</v>
      </c>
      <c r="B87" s="55">
        <v>90050</v>
      </c>
      <c r="C87" s="56" t="s">
        <v>176</v>
      </c>
      <c r="D87" s="57">
        <v>45000</v>
      </c>
      <c r="E87" s="57">
        <v>0</v>
      </c>
      <c r="F87" s="57">
        <v>479.25</v>
      </c>
      <c r="G87" s="57">
        <v>0</v>
      </c>
      <c r="H87" s="57">
        <v>16250</v>
      </c>
      <c r="I87" s="57">
        <v>19124</v>
      </c>
      <c r="J87" s="57">
        <v>0</v>
      </c>
      <c r="K87" s="57">
        <v>0</v>
      </c>
      <c r="L87" s="57">
        <v>0</v>
      </c>
      <c r="M87" s="57">
        <v>16250</v>
      </c>
      <c r="N87" s="78">
        <v>0</v>
      </c>
      <c r="O87" s="62" t="s">
        <v>161</v>
      </c>
    </row>
    <row r="88" spans="1:15" x14ac:dyDescent="0.2">
      <c r="A88" s="54">
        <v>79300255</v>
      </c>
      <c r="B88" s="55">
        <v>193409</v>
      </c>
      <c r="C88" s="56" t="s">
        <v>30</v>
      </c>
      <c r="D88" s="57">
        <v>0</v>
      </c>
      <c r="E88" s="57">
        <v>0</v>
      </c>
      <c r="F88" s="57">
        <v>0</v>
      </c>
      <c r="G88" s="57">
        <v>0</v>
      </c>
      <c r="H88" s="57">
        <v>32500</v>
      </c>
      <c r="I88" s="57">
        <v>57372</v>
      </c>
      <c r="J88" s="57">
        <v>0</v>
      </c>
      <c r="K88" s="57">
        <v>0</v>
      </c>
      <c r="L88" s="57">
        <v>0</v>
      </c>
      <c r="M88" s="57">
        <v>0</v>
      </c>
      <c r="N88" s="77">
        <v>0</v>
      </c>
    </row>
    <row r="89" spans="1:15" x14ac:dyDescent="0.2">
      <c r="A89" s="54">
        <v>79485547</v>
      </c>
      <c r="B89" s="55">
        <v>193420</v>
      </c>
      <c r="C89" s="56" t="s">
        <v>87</v>
      </c>
      <c r="D89" s="57">
        <v>0</v>
      </c>
      <c r="E89" s="57">
        <v>0</v>
      </c>
      <c r="F89" s="57">
        <v>0</v>
      </c>
      <c r="G89" s="57">
        <v>0</v>
      </c>
      <c r="H89" s="57">
        <v>16250</v>
      </c>
      <c r="I89" s="57">
        <v>19124</v>
      </c>
      <c r="J89" s="57">
        <v>0</v>
      </c>
      <c r="K89" s="57">
        <v>0</v>
      </c>
      <c r="L89" s="57">
        <v>0</v>
      </c>
      <c r="M89" s="57">
        <v>16250</v>
      </c>
      <c r="N89" s="77">
        <v>0</v>
      </c>
    </row>
    <row r="90" spans="1:15" x14ac:dyDescent="0.2">
      <c r="A90" s="54">
        <v>79689367</v>
      </c>
      <c r="B90" s="55">
        <v>190129</v>
      </c>
      <c r="C90" s="56" t="s">
        <v>75</v>
      </c>
      <c r="D90" s="57">
        <v>0</v>
      </c>
      <c r="E90" s="57">
        <v>0</v>
      </c>
      <c r="F90" s="57">
        <v>0</v>
      </c>
      <c r="G90" s="57">
        <v>0</v>
      </c>
      <c r="H90" s="57">
        <v>16250</v>
      </c>
      <c r="I90" s="57">
        <v>19124</v>
      </c>
      <c r="J90" s="57">
        <v>0</v>
      </c>
      <c r="K90" s="57">
        <v>0</v>
      </c>
      <c r="L90" s="57">
        <v>0</v>
      </c>
      <c r="M90" s="57">
        <v>16250</v>
      </c>
      <c r="N90" s="77">
        <v>0</v>
      </c>
    </row>
    <row r="91" spans="1:15" x14ac:dyDescent="0.2">
      <c r="A91" s="54">
        <v>80191995</v>
      </c>
      <c r="B91" s="55">
        <v>190190</v>
      </c>
      <c r="C91" s="56" t="s">
        <v>93</v>
      </c>
      <c r="D91" s="57">
        <v>0</v>
      </c>
      <c r="E91" s="57">
        <v>0</v>
      </c>
      <c r="F91" s="57">
        <v>0</v>
      </c>
      <c r="G91" s="57">
        <v>0</v>
      </c>
      <c r="H91" s="57">
        <v>16250</v>
      </c>
      <c r="I91" s="57">
        <v>19124</v>
      </c>
      <c r="J91" s="57">
        <v>0</v>
      </c>
      <c r="K91" s="57">
        <v>0</v>
      </c>
      <c r="L91" s="57">
        <v>0</v>
      </c>
      <c r="M91" s="57">
        <v>16250</v>
      </c>
      <c r="N91" s="77">
        <v>0</v>
      </c>
    </row>
    <row r="92" spans="1:15" x14ac:dyDescent="0.2">
      <c r="A92" s="54">
        <v>87060138</v>
      </c>
      <c r="B92" s="55">
        <v>190453</v>
      </c>
      <c r="C92" s="56" t="s">
        <v>72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77">
        <v>0</v>
      </c>
    </row>
    <row r="93" spans="1:15" x14ac:dyDescent="0.2">
      <c r="A93" s="54">
        <v>91245941</v>
      </c>
      <c r="B93" s="55">
        <v>195991</v>
      </c>
      <c r="C93" s="56" t="s">
        <v>53</v>
      </c>
      <c r="D93" s="57">
        <v>0</v>
      </c>
      <c r="E93" s="57">
        <v>0</v>
      </c>
      <c r="F93" s="57">
        <v>0</v>
      </c>
      <c r="G93" s="57">
        <v>0</v>
      </c>
      <c r="H93" s="57">
        <v>32500</v>
      </c>
      <c r="I93" s="57">
        <v>57372</v>
      </c>
      <c r="J93" s="57">
        <v>0</v>
      </c>
      <c r="K93" s="57">
        <v>0</v>
      </c>
      <c r="L93" s="57">
        <v>0</v>
      </c>
      <c r="M93" s="57">
        <v>0</v>
      </c>
      <c r="N93" s="77">
        <v>0</v>
      </c>
    </row>
    <row r="94" spans="1:15" x14ac:dyDescent="0.2">
      <c r="A94" s="54">
        <v>94042159</v>
      </c>
      <c r="B94" s="55">
        <v>382</v>
      </c>
      <c r="C94" s="56" t="s">
        <v>152</v>
      </c>
      <c r="D94" s="57">
        <v>0</v>
      </c>
      <c r="E94" s="57">
        <v>0</v>
      </c>
      <c r="F94" s="57">
        <v>0</v>
      </c>
      <c r="G94" s="57">
        <v>0</v>
      </c>
      <c r="H94" s="57">
        <v>16250</v>
      </c>
      <c r="I94" s="57">
        <v>19124</v>
      </c>
      <c r="J94" s="57">
        <v>0</v>
      </c>
      <c r="K94" s="57">
        <v>0</v>
      </c>
      <c r="L94" s="57">
        <v>0</v>
      </c>
      <c r="M94" s="57">
        <v>16250</v>
      </c>
      <c r="N94" s="77">
        <v>0</v>
      </c>
    </row>
    <row r="95" spans="1:15" x14ac:dyDescent="0.2">
      <c r="A95" s="54">
        <v>94294693</v>
      </c>
      <c r="B95" s="55">
        <v>192280</v>
      </c>
      <c r="C95" s="56" t="s">
        <v>54</v>
      </c>
      <c r="D95" s="57">
        <v>0</v>
      </c>
      <c r="E95" s="57">
        <v>0</v>
      </c>
      <c r="F95" s="57">
        <v>0</v>
      </c>
      <c r="G95" s="57">
        <v>0</v>
      </c>
      <c r="H95" s="57">
        <v>32500</v>
      </c>
      <c r="I95" s="57">
        <v>19124</v>
      </c>
      <c r="J95" s="57">
        <v>0</v>
      </c>
      <c r="K95" s="57">
        <v>0</v>
      </c>
      <c r="L95" s="57">
        <v>0</v>
      </c>
      <c r="M95" s="57">
        <v>32500</v>
      </c>
      <c r="N95" s="77">
        <v>0</v>
      </c>
    </row>
    <row r="96" spans="1:15" x14ac:dyDescent="0.2">
      <c r="A96" s="54">
        <v>94306964</v>
      </c>
      <c r="B96" s="55">
        <v>195459</v>
      </c>
      <c r="C96" s="56" t="s">
        <v>55</v>
      </c>
      <c r="D96" s="57">
        <v>0</v>
      </c>
      <c r="E96" s="57">
        <v>0</v>
      </c>
      <c r="F96" s="57">
        <v>0</v>
      </c>
      <c r="G96" s="57">
        <v>0</v>
      </c>
      <c r="H96" s="57">
        <v>16250</v>
      </c>
      <c r="I96" s="57">
        <v>19124</v>
      </c>
      <c r="J96" s="57">
        <v>0</v>
      </c>
      <c r="K96" s="57">
        <v>0</v>
      </c>
      <c r="L96" s="57">
        <v>0</v>
      </c>
      <c r="M96" s="57">
        <v>16250</v>
      </c>
      <c r="N96" s="77">
        <v>0</v>
      </c>
    </row>
    <row r="97" spans="1:15" x14ac:dyDescent="0.2">
      <c r="A97" s="54">
        <v>94307416</v>
      </c>
      <c r="B97" s="59">
        <v>192166</v>
      </c>
      <c r="C97" s="56" t="s">
        <v>56</v>
      </c>
      <c r="D97" s="57">
        <v>0</v>
      </c>
      <c r="E97" s="57">
        <v>0</v>
      </c>
      <c r="F97" s="57">
        <v>0</v>
      </c>
      <c r="G97" s="57">
        <v>50000</v>
      </c>
      <c r="H97" s="57">
        <v>16250</v>
      </c>
      <c r="I97" s="57">
        <v>19124</v>
      </c>
      <c r="J97" s="57">
        <v>0</v>
      </c>
      <c r="K97" s="57">
        <v>0</v>
      </c>
      <c r="L97" s="57">
        <v>50000</v>
      </c>
      <c r="M97" s="57">
        <v>16250</v>
      </c>
      <c r="N97" s="77">
        <v>0</v>
      </c>
    </row>
    <row r="98" spans="1:15" x14ac:dyDescent="0.2">
      <c r="A98" s="54">
        <v>94308923</v>
      </c>
      <c r="B98" s="55">
        <v>267</v>
      </c>
      <c r="C98" s="56" t="s">
        <v>100</v>
      </c>
      <c r="D98" s="57">
        <v>0</v>
      </c>
      <c r="E98" s="57">
        <v>0</v>
      </c>
      <c r="F98" s="57">
        <v>0</v>
      </c>
      <c r="G98" s="57">
        <v>0</v>
      </c>
      <c r="H98" s="57">
        <v>16250</v>
      </c>
      <c r="I98" s="57">
        <v>19124</v>
      </c>
      <c r="J98" s="57">
        <v>0</v>
      </c>
      <c r="K98" s="57">
        <v>0</v>
      </c>
      <c r="L98" s="57">
        <v>0</v>
      </c>
      <c r="M98" s="57">
        <v>16250</v>
      </c>
      <c r="N98" s="78">
        <v>0</v>
      </c>
      <c r="O98" s="62" t="s">
        <v>161</v>
      </c>
    </row>
    <row r="99" spans="1:15" x14ac:dyDescent="0.2">
      <c r="A99" s="54">
        <v>94310138</v>
      </c>
      <c r="B99" s="55">
        <v>194570</v>
      </c>
      <c r="C99" s="56" t="s">
        <v>57</v>
      </c>
      <c r="D99" s="57">
        <v>0</v>
      </c>
      <c r="E99" s="57">
        <v>0</v>
      </c>
      <c r="F99" s="57">
        <v>0</v>
      </c>
      <c r="G99" s="57">
        <v>0</v>
      </c>
      <c r="H99" s="57">
        <v>32500</v>
      </c>
      <c r="I99" s="57">
        <v>57372</v>
      </c>
      <c r="J99" s="57">
        <v>0</v>
      </c>
      <c r="K99" s="57">
        <v>0</v>
      </c>
      <c r="L99" s="57">
        <v>0</v>
      </c>
      <c r="M99" s="57">
        <v>0</v>
      </c>
      <c r="N99" s="77">
        <v>0</v>
      </c>
    </row>
    <row r="100" spans="1:15" x14ac:dyDescent="0.2">
      <c r="A100" s="54">
        <v>94311262</v>
      </c>
      <c r="B100" s="55">
        <v>194343</v>
      </c>
      <c r="C100" s="56" t="s">
        <v>31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1040000</v>
      </c>
      <c r="K100" s="57">
        <v>0</v>
      </c>
      <c r="L100" s="57">
        <v>0</v>
      </c>
      <c r="M100" s="57">
        <v>16250</v>
      </c>
      <c r="N100" s="77">
        <v>0</v>
      </c>
    </row>
    <row r="101" spans="1:15" x14ac:dyDescent="0.2">
      <c r="A101" s="54">
        <v>94313728</v>
      </c>
      <c r="B101" s="55">
        <v>190071</v>
      </c>
      <c r="C101" s="56" t="s">
        <v>63</v>
      </c>
      <c r="D101" s="57">
        <v>0</v>
      </c>
      <c r="E101" s="57">
        <v>0</v>
      </c>
      <c r="F101" s="57">
        <v>0</v>
      </c>
      <c r="G101" s="57">
        <v>0</v>
      </c>
      <c r="H101" s="57">
        <v>16250</v>
      </c>
      <c r="I101" s="57">
        <v>19124</v>
      </c>
      <c r="J101" s="57">
        <v>0</v>
      </c>
      <c r="K101" s="57">
        <v>0</v>
      </c>
      <c r="L101" s="57">
        <v>0</v>
      </c>
      <c r="M101" s="57">
        <v>16250</v>
      </c>
      <c r="N101" s="77">
        <v>0</v>
      </c>
    </row>
    <row r="102" spans="1:15" x14ac:dyDescent="0.2">
      <c r="A102" s="54">
        <v>94313898</v>
      </c>
      <c r="B102" s="55">
        <v>190077</v>
      </c>
      <c r="C102" s="56" t="s">
        <v>101</v>
      </c>
      <c r="D102" s="57">
        <v>0</v>
      </c>
      <c r="E102" s="57">
        <v>0</v>
      </c>
      <c r="F102" s="57">
        <v>0</v>
      </c>
      <c r="G102" s="57">
        <v>0</v>
      </c>
      <c r="H102" s="57">
        <v>21700</v>
      </c>
      <c r="I102" s="57">
        <v>19124</v>
      </c>
      <c r="J102" s="57">
        <v>0</v>
      </c>
      <c r="K102" s="57">
        <v>0</v>
      </c>
      <c r="L102" s="57">
        <v>0</v>
      </c>
      <c r="M102" s="57">
        <v>21600</v>
      </c>
      <c r="N102" s="77">
        <v>0</v>
      </c>
    </row>
    <row r="103" spans="1:15" x14ac:dyDescent="0.2">
      <c r="A103" s="54">
        <v>94318375</v>
      </c>
      <c r="B103" s="55">
        <v>190665</v>
      </c>
      <c r="C103" s="56" t="s">
        <v>68</v>
      </c>
      <c r="D103" s="57">
        <v>0</v>
      </c>
      <c r="E103" s="57">
        <v>0</v>
      </c>
      <c r="F103" s="57">
        <v>0</v>
      </c>
      <c r="G103" s="57">
        <v>0</v>
      </c>
      <c r="H103" s="57">
        <v>16250</v>
      </c>
      <c r="I103" s="57">
        <v>19124</v>
      </c>
      <c r="J103" s="57">
        <v>0</v>
      </c>
      <c r="K103" s="57">
        <v>0</v>
      </c>
      <c r="L103" s="57">
        <v>0</v>
      </c>
      <c r="M103" s="57">
        <v>16250</v>
      </c>
      <c r="N103" s="77">
        <v>0</v>
      </c>
    </row>
    <row r="104" spans="1:15" x14ac:dyDescent="0.2">
      <c r="A104" s="54">
        <v>94320985</v>
      </c>
      <c r="B104" s="55">
        <v>190142</v>
      </c>
      <c r="C104" s="56" t="s">
        <v>61</v>
      </c>
      <c r="D104" s="57">
        <v>0</v>
      </c>
      <c r="E104" s="57">
        <v>0</v>
      </c>
      <c r="F104" s="57">
        <v>0</v>
      </c>
      <c r="G104" s="57">
        <v>0</v>
      </c>
      <c r="H104" s="57">
        <v>16250</v>
      </c>
      <c r="I104" s="57">
        <v>19124</v>
      </c>
      <c r="J104" s="57">
        <v>0</v>
      </c>
      <c r="K104" s="57">
        <v>0</v>
      </c>
      <c r="L104" s="57">
        <v>0</v>
      </c>
      <c r="M104" s="57">
        <v>16250</v>
      </c>
      <c r="N104" s="77">
        <v>0</v>
      </c>
    </row>
    <row r="105" spans="1:15" x14ac:dyDescent="0.2">
      <c r="A105" s="54">
        <v>94468509</v>
      </c>
      <c r="B105" s="55">
        <v>197396</v>
      </c>
      <c r="C105" s="56" t="s">
        <v>58</v>
      </c>
      <c r="D105" s="57">
        <v>0</v>
      </c>
      <c r="E105" s="57">
        <v>0</v>
      </c>
      <c r="F105" s="57">
        <v>0</v>
      </c>
      <c r="G105" s="57">
        <v>0</v>
      </c>
      <c r="H105" s="57">
        <v>16250</v>
      </c>
      <c r="I105" s="57">
        <v>19124</v>
      </c>
      <c r="J105" s="57">
        <v>0</v>
      </c>
      <c r="K105" s="57">
        <v>0</v>
      </c>
      <c r="L105" s="57">
        <v>0</v>
      </c>
      <c r="M105" s="57">
        <v>16250</v>
      </c>
      <c r="N105" s="77">
        <v>0</v>
      </c>
    </row>
    <row r="106" spans="1:15" x14ac:dyDescent="0.2">
      <c r="A106" s="54">
        <v>94477051</v>
      </c>
      <c r="B106" s="55">
        <v>190189</v>
      </c>
      <c r="C106" s="56" t="s">
        <v>88</v>
      </c>
      <c r="D106" s="57">
        <v>0</v>
      </c>
      <c r="E106" s="57">
        <v>0</v>
      </c>
      <c r="F106" s="57">
        <v>0</v>
      </c>
      <c r="G106" s="57">
        <v>0</v>
      </c>
      <c r="H106" s="57">
        <v>16250</v>
      </c>
      <c r="I106" s="57">
        <v>19124</v>
      </c>
      <c r="J106" s="57">
        <v>0</v>
      </c>
      <c r="K106" s="57">
        <v>0</v>
      </c>
      <c r="L106" s="57">
        <v>0</v>
      </c>
      <c r="M106" s="57">
        <v>16250</v>
      </c>
      <c r="N106" s="77">
        <v>0</v>
      </c>
    </row>
    <row r="107" spans="1:15" x14ac:dyDescent="0.2">
      <c r="A107" s="54">
        <v>98541369</v>
      </c>
      <c r="B107" s="55">
        <v>191899</v>
      </c>
      <c r="C107" s="56" t="s">
        <v>59</v>
      </c>
      <c r="D107" s="57">
        <v>0</v>
      </c>
      <c r="E107" s="57">
        <v>0</v>
      </c>
      <c r="F107" s="57">
        <v>0</v>
      </c>
      <c r="G107" s="57">
        <v>0</v>
      </c>
      <c r="H107" s="57">
        <v>16250</v>
      </c>
      <c r="I107" s="57">
        <v>19124</v>
      </c>
      <c r="J107" s="57">
        <v>0</v>
      </c>
      <c r="K107" s="57">
        <v>0</v>
      </c>
      <c r="L107" s="57">
        <v>0</v>
      </c>
      <c r="M107" s="57">
        <v>16250</v>
      </c>
      <c r="N107" s="77">
        <v>0</v>
      </c>
    </row>
    <row r="108" spans="1:15" x14ac:dyDescent="0.2">
      <c r="A108" s="54">
        <v>98634169</v>
      </c>
      <c r="B108" s="55">
        <v>199767</v>
      </c>
      <c r="C108" s="56" t="s">
        <v>102</v>
      </c>
      <c r="D108" s="57">
        <v>75000</v>
      </c>
      <c r="E108" s="57">
        <v>0</v>
      </c>
      <c r="F108" s="57">
        <v>7188.75</v>
      </c>
      <c r="G108" s="57">
        <v>0</v>
      </c>
      <c r="H108" s="57">
        <v>16250</v>
      </c>
      <c r="I108" s="57">
        <v>19124</v>
      </c>
      <c r="J108" s="57">
        <v>600000</v>
      </c>
      <c r="K108" s="57">
        <v>0</v>
      </c>
      <c r="L108" s="57">
        <v>0</v>
      </c>
      <c r="M108" s="57">
        <v>16250</v>
      </c>
      <c r="N108" s="77">
        <v>0</v>
      </c>
    </row>
    <row r="109" spans="1:15" x14ac:dyDescent="0.2">
      <c r="A109" s="54">
        <v>1006218668</v>
      </c>
      <c r="B109" s="55">
        <v>190963</v>
      </c>
      <c r="C109" s="56" t="s">
        <v>144</v>
      </c>
      <c r="D109" s="57">
        <v>0</v>
      </c>
      <c r="E109" s="57">
        <v>0</v>
      </c>
      <c r="F109" s="57">
        <v>0</v>
      </c>
      <c r="G109" s="57">
        <v>0</v>
      </c>
      <c r="H109" s="57">
        <v>16250</v>
      </c>
      <c r="I109" s="57">
        <v>19124</v>
      </c>
      <c r="J109" s="57">
        <v>0</v>
      </c>
      <c r="K109" s="57">
        <v>0</v>
      </c>
      <c r="L109" s="57">
        <v>0</v>
      </c>
      <c r="M109" s="57">
        <v>16250</v>
      </c>
      <c r="N109" s="77">
        <v>0</v>
      </c>
    </row>
    <row r="110" spans="1:15" x14ac:dyDescent="0.2">
      <c r="A110" s="54">
        <v>1022385770</v>
      </c>
      <c r="B110" s="55">
        <v>191001</v>
      </c>
      <c r="C110" s="56" t="s">
        <v>145</v>
      </c>
      <c r="D110" s="57">
        <v>0</v>
      </c>
      <c r="E110" s="57">
        <v>0</v>
      </c>
      <c r="F110" s="57">
        <v>0</v>
      </c>
      <c r="G110" s="57">
        <v>0</v>
      </c>
      <c r="H110" s="57">
        <v>16250</v>
      </c>
      <c r="I110" s="57">
        <v>19124</v>
      </c>
      <c r="J110" s="57">
        <v>0</v>
      </c>
      <c r="K110" s="57">
        <v>0</v>
      </c>
      <c r="L110" s="57">
        <v>0</v>
      </c>
      <c r="M110" s="57">
        <v>16250</v>
      </c>
      <c r="N110" s="77">
        <v>0</v>
      </c>
    </row>
    <row r="111" spans="1:15" s="67" customFormat="1" x14ac:dyDescent="0.2">
      <c r="A111" s="65">
        <v>1031134223</v>
      </c>
      <c r="B111" s="66">
        <v>191102</v>
      </c>
      <c r="C111" s="67" t="s">
        <v>182</v>
      </c>
      <c r="D111" s="68">
        <v>0</v>
      </c>
      <c r="E111" s="68">
        <v>0</v>
      </c>
      <c r="F111" s="68">
        <v>0</v>
      </c>
      <c r="G111" s="68">
        <v>0</v>
      </c>
      <c r="H111" s="68">
        <v>32500</v>
      </c>
      <c r="I111" s="68">
        <v>38248</v>
      </c>
      <c r="J111" s="68">
        <v>0</v>
      </c>
      <c r="K111" s="68">
        <v>0</v>
      </c>
      <c r="L111" s="68">
        <v>0</v>
      </c>
      <c r="M111" s="68">
        <v>0</v>
      </c>
      <c r="N111" s="71">
        <v>0</v>
      </c>
      <c r="O111" s="69"/>
    </row>
    <row r="112" spans="1:15" s="67" customFormat="1" x14ac:dyDescent="0.2">
      <c r="A112" s="65">
        <v>1061733870</v>
      </c>
      <c r="B112" s="66">
        <v>191070</v>
      </c>
      <c r="C112" s="67" t="s">
        <v>166</v>
      </c>
      <c r="D112" s="68">
        <v>0</v>
      </c>
      <c r="E112" s="68">
        <v>0</v>
      </c>
      <c r="F112" s="68">
        <v>0</v>
      </c>
      <c r="G112" s="68">
        <v>0</v>
      </c>
      <c r="H112" s="68">
        <v>16250</v>
      </c>
      <c r="I112" s="68">
        <v>19124</v>
      </c>
      <c r="J112" s="68">
        <v>0</v>
      </c>
      <c r="K112" s="68">
        <v>0</v>
      </c>
      <c r="L112" s="68">
        <v>0</v>
      </c>
      <c r="M112" s="68">
        <v>16250</v>
      </c>
      <c r="N112" s="71">
        <v>0</v>
      </c>
      <c r="O112" s="69"/>
    </row>
    <row r="113" spans="1:15" x14ac:dyDescent="0.2">
      <c r="A113" s="54">
        <v>1062275446</v>
      </c>
      <c r="B113" s="55">
        <v>190565</v>
      </c>
      <c r="C113" s="56" t="s">
        <v>79</v>
      </c>
      <c r="D113" s="57">
        <v>0</v>
      </c>
      <c r="E113" s="57">
        <v>0</v>
      </c>
      <c r="F113" s="57">
        <v>0</v>
      </c>
      <c r="G113" s="57">
        <v>0</v>
      </c>
      <c r="H113" s="57">
        <v>16250</v>
      </c>
      <c r="I113" s="57">
        <v>19124</v>
      </c>
      <c r="J113" s="57">
        <v>0</v>
      </c>
      <c r="K113" s="57">
        <v>0</v>
      </c>
      <c r="L113" s="57">
        <v>0</v>
      </c>
      <c r="M113" s="57">
        <v>16250</v>
      </c>
      <c r="N113" s="77">
        <v>0</v>
      </c>
    </row>
    <row r="114" spans="1:15" x14ac:dyDescent="0.2">
      <c r="A114" s="54">
        <v>1112103304</v>
      </c>
      <c r="B114" s="55">
        <v>191015</v>
      </c>
      <c r="C114" s="56" t="s">
        <v>159</v>
      </c>
      <c r="D114" s="57">
        <v>0</v>
      </c>
      <c r="E114" s="57">
        <v>0</v>
      </c>
      <c r="F114" s="57">
        <v>0</v>
      </c>
      <c r="G114" s="57">
        <v>0</v>
      </c>
      <c r="H114" s="57">
        <v>16250</v>
      </c>
      <c r="I114" s="57">
        <v>19124</v>
      </c>
      <c r="J114" s="57">
        <v>0</v>
      </c>
      <c r="K114" s="57">
        <v>0</v>
      </c>
      <c r="L114" s="57">
        <v>0</v>
      </c>
      <c r="M114" s="57">
        <v>16250</v>
      </c>
      <c r="N114" s="77">
        <v>0</v>
      </c>
    </row>
    <row r="115" spans="1:15" x14ac:dyDescent="0.2">
      <c r="A115" s="54">
        <v>1112218957</v>
      </c>
      <c r="B115" s="55">
        <v>196350</v>
      </c>
      <c r="C115" s="56" t="s">
        <v>32</v>
      </c>
      <c r="D115" s="57">
        <v>0</v>
      </c>
      <c r="E115" s="57">
        <v>0</v>
      </c>
      <c r="F115" s="57">
        <v>0</v>
      </c>
      <c r="G115" s="57">
        <v>0</v>
      </c>
      <c r="H115" s="57">
        <v>16250</v>
      </c>
      <c r="I115" s="57">
        <v>19124</v>
      </c>
      <c r="J115" s="57">
        <v>0</v>
      </c>
      <c r="K115" s="57">
        <v>0</v>
      </c>
      <c r="L115" s="57">
        <v>0</v>
      </c>
      <c r="M115" s="57">
        <v>16250</v>
      </c>
      <c r="N115" s="77">
        <v>0</v>
      </c>
    </row>
    <row r="116" spans="1:15" x14ac:dyDescent="0.2">
      <c r="A116" s="54">
        <v>1112225498</v>
      </c>
      <c r="B116" s="55">
        <v>87872</v>
      </c>
      <c r="C116" s="56" t="s">
        <v>146</v>
      </c>
      <c r="D116" s="57">
        <v>0</v>
      </c>
      <c r="E116" s="57">
        <v>0</v>
      </c>
      <c r="F116" s="57">
        <v>0</v>
      </c>
      <c r="G116" s="57">
        <v>0</v>
      </c>
      <c r="H116" s="57">
        <v>16250</v>
      </c>
      <c r="I116" s="57">
        <v>19124</v>
      </c>
      <c r="J116" s="57">
        <v>0</v>
      </c>
      <c r="K116" s="57">
        <v>0</v>
      </c>
      <c r="L116" s="57">
        <v>0</v>
      </c>
      <c r="M116" s="57">
        <v>16250</v>
      </c>
      <c r="N116" s="78">
        <v>0</v>
      </c>
      <c r="O116" s="62" t="s">
        <v>161</v>
      </c>
    </row>
    <row r="117" spans="1:15" x14ac:dyDescent="0.2">
      <c r="A117" s="54">
        <v>1112763543</v>
      </c>
      <c r="B117" s="55">
        <v>190824</v>
      </c>
      <c r="C117" s="56" t="s">
        <v>119</v>
      </c>
      <c r="D117" s="57">
        <v>0</v>
      </c>
      <c r="E117" s="57">
        <v>0</v>
      </c>
      <c r="F117" s="57">
        <v>0</v>
      </c>
      <c r="G117" s="57">
        <v>0</v>
      </c>
      <c r="H117" s="57">
        <v>16250</v>
      </c>
      <c r="I117" s="57">
        <v>19124</v>
      </c>
      <c r="J117" s="57">
        <v>0</v>
      </c>
      <c r="K117" s="57">
        <v>0</v>
      </c>
      <c r="L117" s="57">
        <v>0</v>
      </c>
      <c r="M117" s="57">
        <v>16250</v>
      </c>
      <c r="N117" s="77">
        <v>35374</v>
      </c>
      <c r="O117" s="62" t="s">
        <v>1261</v>
      </c>
    </row>
    <row r="118" spans="1:15" x14ac:dyDescent="0.2">
      <c r="A118" s="54">
        <v>1113525424</v>
      </c>
      <c r="B118" s="55">
        <v>191011</v>
      </c>
      <c r="C118" s="56" t="s">
        <v>147</v>
      </c>
      <c r="D118" s="57">
        <v>30000</v>
      </c>
      <c r="E118" s="57">
        <v>0</v>
      </c>
      <c r="F118" s="57">
        <v>2556</v>
      </c>
      <c r="G118" s="57">
        <v>0</v>
      </c>
      <c r="H118" s="57">
        <v>16250</v>
      </c>
      <c r="I118" s="57">
        <v>19124</v>
      </c>
      <c r="J118" s="57">
        <v>210000</v>
      </c>
      <c r="K118" s="57">
        <v>0</v>
      </c>
      <c r="L118" s="57">
        <v>0</v>
      </c>
      <c r="M118" s="57">
        <v>16250</v>
      </c>
      <c r="N118" s="77">
        <v>0</v>
      </c>
    </row>
    <row r="119" spans="1:15" x14ac:dyDescent="0.2">
      <c r="A119" s="54">
        <v>1113536036</v>
      </c>
      <c r="B119" s="55">
        <v>87851</v>
      </c>
      <c r="C119" s="56" t="s">
        <v>134</v>
      </c>
      <c r="D119" s="57">
        <v>0</v>
      </c>
      <c r="E119" s="57">
        <v>0</v>
      </c>
      <c r="F119" s="57">
        <v>0</v>
      </c>
      <c r="G119" s="57">
        <v>0</v>
      </c>
      <c r="H119" s="57">
        <v>16250</v>
      </c>
      <c r="I119" s="57">
        <v>19124</v>
      </c>
      <c r="J119" s="57">
        <v>0</v>
      </c>
      <c r="K119" s="57">
        <v>0</v>
      </c>
      <c r="L119" s="57">
        <v>0</v>
      </c>
      <c r="M119" s="57">
        <v>16250</v>
      </c>
      <c r="N119" s="77">
        <v>0</v>
      </c>
    </row>
    <row r="120" spans="1:15" x14ac:dyDescent="0.2">
      <c r="A120" s="54">
        <v>1113623213</v>
      </c>
      <c r="B120" s="55">
        <v>385</v>
      </c>
      <c r="C120" s="56" t="s">
        <v>111</v>
      </c>
      <c r="D120" s="57">
        <v>0</v>
      </c>
      <c r="E120" s="57">
        <v>0</v>
      </c>
      <c r="F120" s="57">
        <v>0</v>
      </c>
      <c r="G120" s="57">
        <v>0</v>
      </c>
      <c r="H120" s="57">
        <v>16250</v>
      </c>
      <c r="I120" s="57">
        <v>19124</v>
      </c>
      <c r="J120" s="57">
        <v>0</v>
      </c>
      <c r="K120" s="57">
        <v>0</v>
      </c>
      <c r="L120" s="57">
        <v>0</v>
      </c>
      <c r="M120" s="57">
        <v>16250</v>
      </c>
      <c r="N120" s="77">
        <v>0</v>
      </c>
    </row>
    <row r="121" spans="1:15" x14ac:dyDescent="0.2">
      <c r="A121" s="54">
        <v>1113624614</v>
      </c>
      <c r="B121" s="55">
        <v>190757</v>
      </c>
      <c r="C121" s="56" t="s">
        <v>121</v>
      </c>
      <c r="D121" s="57">
        <v>0</v>
      </c>
      <c r="E121" s="57">
        <v>0</v>
      </c>
      <c r="F121" s="57">
        <v>0</v>
      </c>
      <c r="G121" s="57">
        <v>0</v>
      </c>
      <c r="H121" s="57">
        <v>16250</v>
      </c>
      <c r="I121" s="57">
        <v>19124</v>
      </c>
      <c r="J121" s="57">
        <v>0</v>
      </c>
      <c r="K121" s="57">
        <v>0</v>
      </c>
      <c r="L121" s="57">
        <v>0</v>
      </c>
      <c r="M121" s="57">
        <v>16250</v>
      </c>
      <c r="N121" s="77">
        <v>0</v>
      </c>
    </row>
    <row r="122" spans="1:15" x14ac:dyDescent="0.2">
      <c r="A122" s="54">
        <v>1113633874</v>
      </c>
      <c r="B122" s="55">
        <v>190106</v>
      </c>
      <c r="C122" s="56" t="s">
        <v>65</v>
      </c>
      <c r="D122" s="57">
        <v>0</v>
      </c>
      <c r="E122" s="57">
        <v>0</v>
      </c>
      <c r="F122" s="57">
        <v>0</v>
      </c>
      <c r="G122" s="57">
        <v>0</v>
      </c>
      <c r="H122" s="57">
        <v>16250</v>
      </c>
      <c r="I122" s="57">
        <v>19124</v>
      </c>
      <c r="J122" s="57">
        <v>0</v>
      </c>
      <c r="K122" s="57">
        <v>0</v>
      </c>
      <c r="L122" s="57">
        <v>0</v>
      </c>
      <c r="M122" s="57">
        <v>16250</v>
      </c>
      <c r="N122" s="77">
        <v>0</v>
      </c>
    </row>
    <row r="123" spans="1:15" x14ac:dyDescent="0.2">
      <c r="A123" s="54">
        <v>1113638133</v>
      </c>
      <c r="B123" s="55">
        <v>97074</v>
      </c>
      <c r="C123" s="56" t="s">
        <v>116</v>
      </c>
      <c r="D123" s="57">
        <v>0</v>
      </c>
      <c r="E123" s="57">
        <v>0</v>
      </c>
      <c r="F123" s="57">
        <v>0</v>
      </c>
      <c r="G123" s="57">
        <v>0</v>
      </c>
      <c r="H123" s="57">
        <v>16250</v>
      </c>
      <c r="I123" s="57">
        <v>19124</v>
      </c>
      <c r="J123" s="57">
        <v>0</v>
      </c>
      <c r="K123" s="57">
        <v>0</v>
      </c>
      <c r="L123" s="57">
        <v>0</v>
      </c>
      <c r="M123" s="57">
        <v>16250</v>
      </c>
      <c r="N123" s="78">
        <v>112982</v>
      </c>
      <c r="O123" s="62" t="s">
        <v>1258</v>
      </c>
    </row>
    <row r="124" spans="1:15" x14ac:dyDescent="0.2">
      <c r="A124" s="54">
        <v>1113645265</v>
      </c>
      <c r="B124" s="55">
        <v>86885</v>
      </c>
      <c r="C124" s="56" t="s">
        <v>98</v>
      </c>
      <c r="D124" s="57">
        <v>0</v>
      </c>
      <c r="E124" s="57">
        <v>0</v>
      </c>
      <c r="F124" s="57">
        <v>0</v>
      </c>
      <c r="G124" s="57">
        <v>0</v>
      </c>
      <c r="H124" s="57">
        <v>16250</v>
      </c>
      <c r="I124" s="57">
        <v>19124</v>
      </c>
      <c r="J124" s="57">
        <v>0</v>
      </c>
      <c r="K124" s="57">
        <v>0</v>
      </c>
      <c r="L124" s="57">
        <v>0</v>
      </c>
      <c r="M124" s="57">
        <v>16250</v>
      </c>
      <c r="N124" s="77">
        <v>0</v>
      </c>
    </row>
    <row r="125" spans="1:15" x14ac:dyDescent="0.2">
      <c r="A125" s="54">
        <v>1113652029</v>
      </c>
      <c r="B125" s="55">
        <v>190574</v>
      </c>
      <c r="C125" s="56" t="s">
        <v>78</v>
      </c>
      <c r="D125" s="57">
        <v>0</v>
      </c>
      <c r="E125" s="57">
        <v>0</v>
      </c>
      <c r="F125" s="57">
        <v>0</v>
      </c>
      <c r="G125" s="57">
        <v>60000</v>
      </c>
      <c r="H125" s="57">
        <v>16250</v>
      </c>
      <c r="I125" s="57">
        <v>19124</v>
      </c>
      <c r="J125" s="57">
        <v>0</v>
      </c>
      <c r="K125" s="57">
        <v>0</v>
      </c>
      <c r="L125" s="57">
        <v>0</v>
      </c>
      <c r="M125" s="57">
        <v>16250</v>
      </c>
      <c r="N125" s="77">
        <v>0</v>
      </c>
    </row>
    <row r="126" spans="1:15" x14ac:dyDescent="0.2">
      <c r="A126" s="54">
        <v>1113653332</v>
      </c>
      <c r="B126" s="55">
        <v>190985</v>
      </c>
      <c r="C126" s="56" t="s">
        <v>155</v>
      </c>
      <c r="D126" s="57">
        <v>0</v>
      </c>
      <c r="E126" s="57">
        <v>0</v>
      </c>
      <c r="F126" s="57">
        <v>0</v>
      </c>
      <c r="G126" s="57">
        <v>0</v>
      </c>
      <c r="H126" s="57">
        <v>16250</v>
      </c>
      <c r="I126" s="57">
        <v>19124</v>
      </c>
      <c r="J126" s="57">
        <v>0</v>
      </c>
      <c r="K126" s="57">
        <v>0</v>
      </c>
      <c r="L126" s="57">
        <v>0</v>
      </c>
      <c r="M126" s="57">
        <v>16250</v>
      </c>
      <c r="N126" s="77">
        <v>0</v>
      </c>
    </row>
    <row r="127" spans="1:15" x14ac:dyDescent="0.2">
      <c r="A127" s="54">
        <v>1113655573</v>
      </c>
      <c r="B127" s="59">
        <v>190442</v>
      </c>
      <c r="C127" s="56" t="s">
        <v>66</v>
      </c>
      <c r="D127" s="57">
        <v>77300</v>
      </c>
      <c r="E127" s="57">
        <v>0</v>
      </c>
      <c r="F127" s="57">
        <v>8229.2549999999992</v>
      </c>
      <c r="G127" s="57">
        <v>0</v>
      </c>
      <c r="H127" s="57">
        <v>16250</v>
      </c>
      <c r="I127" s="57">
        <v>19124</v>
      </c>
      <c r="J127" s="57">
        <v>695400</v>
      </c>
      <c r="K127" s="57">
        <v>0</v>
      </c>
      <c r="L127" s="57">
        <v>0</v>
      </c>
      <c r="M127" s="57">
        <v>16250</v>
      </c>
      <c r="N127" s="77">
        <v>0</v>
      </c>
    </row>
    <row r="128" spans="1:15" x14ac:dyDescent="0.2">
      <c r="A128" s="54">
        <v>1113656338</v>
      </c>
      <c r="B128" s="59">
        <v>87221</v>
      </c>
      <c r="C128" s="56" t="s">
        <v>120</v>
      </c>
      <c r="D128" s="57">
        <v>0</v>
      </c>
      <c r="E128" s="57">
        <v>0</v>
      </c>
      <c r="F128" s="57">
        <v>0</v>
      </c>
      <c r="G128" s="57">
        <v>0</v>
      </c>
      <c r="H128" s="57">
        <v>16250</v>
      </c>
      <c r="I128" s="57">
        <v>19124</v>
      </c>
      <c r="J128" s="57">
        <v>0</v>
      </c>
      <c r="K128" s="57">
        <v>0</v>
      </c>
      <c r="L128" s="57">
        <v>0</v>
      </c>
      <c r="M128" s="57">
        <v>16250</v>
      </c>
      <c r="N128" s="78">
        <v>0</v>
      </c>
      <c r="O128" s="62" t="s">
        <v>161</v>
      </c>
    </row>
    <row r="129" spans="1:16124" x14ac:dyDescent="0.2">
      <c r="A129" s="54">
        <v>1113666025</v>
      </c>
      <c r="B129" s="59">
        <v>190909</v>
      </c>
      <c r="C129" s="56" t="s">
        <v>137</v>
      </c>
      <c r="D129" s="57">
        <v>0</v>
      </c>
      <c r="E129" s="57">
        <v>0</v>
      </c>
      <c r="F129" s="57">
        <v>0</v>
      </c>
      <c r="G129" s="57">
        <v>0</v>
      </c>
      <c r="H129" s="57">
        <v>16250</v>
      </c>
      <c r="I129" s="57">
        <v>19124</v>
      </c>
      <c r="J129" s="57">
        <v>0</v>
      </c>
      <c r="K129" s="57">
        <v>0</v>
      </c>
      <c r="L129" s="57">
        <v>0</v>
      </c>
      <c r="M129" s="57">
        <v>16250</v>
      </c>
      <c r="N129" s="77">
        <v>0</v>
      </c>
    </row>
    <row r="130" spans="1:16124" s="67" customFormat="1" x14ac:dyDescent="0.2">
      <c r="A130" s="65">
        <v>1113677816</v>
      </c>
      <c r="B130" s="70">
        <v>87893</v>
      </c>
      <c r="C130" s="67" t="s">
        <v>173</v>
      </c>
      <c r="D130" s="68">
        <v>0</v>
      </c>
      <c r="E130" s="68">
        <v>0</v>
      </c>
      <c r="F130" s="68">
        <v>0</v>
      </c>
      <c r="G130" s="68">
        <v>0</v>
      </c>
      <c r="H130" s="68">
        <v>16250</v>
      </c>
      <c r="I130" s="68">
        <v>19124</v>
      </c>
      <c r="J130" s="68">
        <v>0</v>
      </c>
      <c r="K130" s="68">
        <v>0</v>
      </c>
      <c r="L130" s="68">
        <v>0</v>
      </c>
      <c r="M130" s="68">
        <v>16250</v>
      </c>
      <c r="N130" s="71">
        <v>0</v>
      </c>
      <c r="O130" s="69"/>
    </row>
    <row r="131" spans="1:16124" s="67" customFormat="1" x14ac:dyDescent="0.2">
      <c r="A131" s="65">
        <v>1113679059</v>
      </c>
      <c r="B131" s="70">
        <v>88199</v>
      </c>
      <c r="C131" s="67" t="s">
        <v>167</v>
      </c>
      <c r="D131" s="68">
        <v>0</v>
      </c>
      <c r="E131" s="68">
        <v>0</v>
      </c>
      <c r="F131" s="68">
        <v>0</v>
      </c>
      <c r="G131" s="68">
        <v>0</v>
      </c>
      <c r="H131" s="68">
        <v>16250</v>
      </c>
      <c r="I131" s="68">
        <v>19124</v>
      </c>
      <c r="J131" s="68">
        <v>0</v>
      </c>
      <c r="K131" s="68">
        <v>0</v>
      </c>
      <c r="L131" s="68">
        <v>0</v>
      </c>
      <c r="M131" s="68">
        <v>16250</v>
      </c>
      <c r="N131" s="71">
        <v>0</v>
      </c>
      <c r="O131" s="69" t="s">
        <v>161</v>
      </c>
    </row>
    <row r="132" spans="1:16124" x14ac:dyDescent="0.2">
      <c r="A132" s="54">
        <v>1113683238</v>
      </c>
      <c r="B132" s="59">
        <v>191046</v>
      </c>
      <c r="C132" s="56" t="s">
        <v>158</v>
      </c>
      <c r="D132" s="57">
        <v>0</v>
      </c>
      <c r="E132" s="57">
        <v>0</v>
      </c>
      <c r="F132" s="57">
        <v>0</v>
      </c>
      <c r="G132" s="57">
        <v>0</v>
      </c>
      <c r="H132" s="57">
        <v>16250</v>
      </c>
      <c r="I132" s="57">
        <v>19124</v>
      </c>
      <c r="J132" s="57">
        <v>0</v>
      </c>
      <c r="K132" s="57">
        <v>0</v>
      </c>
      <c r="L132" s="57">
        <v>0</v>
      </c>
      <c r="M132" s="57">
        <v>16250</v>
      </c>
      <c r="N132" s="77">
        <v>0</v>
      </c>
    </row>
    <row r="133" spans="1:16124" s="67" customFormat="1" x14ac:dyDescent="0.2">
      <c r="A133" s="65">
        <v>1113688012</v>
      </c>
      <c r="B133" s="70">
        <v>87954</v>
      </c>
      <c r="C133" s="67" t="s">
        <v>168</v>
      </c>
      <c r="D133" s="68">
        <v>0</v>
      </c>
      <c r="E133" s="68">
        <v>0</v>
      </c>
      <c r="F133" s="68">
        <v>0</v>
      </c>
      <c r="G133" s="68">
        <v>0</v>
      </c>
      <c r="H133" s="68">
        <v>16250</v>
      </c>
      <c r="I133" s="68">
        <v>19124</v>
      </c>
      <c r="J133" s="68">
        <v>0</v>
      </c>
      <c r="K133" s="68">
        <v>0</v>
      </c>
      <c r="L133" s="68">
        <v>0</v>
      </c>
      <c r="M133" s="68">
        <v>16250</v>
      </c>
      <c r="N133" s="71">
        <v>0</v>
      </c>
      <c r="O133" s="69" t="s">
        <v>161</v>
      </c>
    </row>
    <row r="134" spans="1:16124" s="67" customFormat="1" x14ac:dyDescent="0.2">
      <c r="A134" s="65">
        <v>1113697213</v>
      </c>
      <c r="B134" s="70">
        <v>191037</v>
      </c>
      <c r="C134" s="67" t="s">
        <v>169</v>
      </c>
      <c r="D134" s="68">
        <v>0</v>
      </c>
      <c r="E134" s="68">
        <v>0</v>
      </c>
      <c r="F134" s="68">
        <v>0</v>
      </c>
      <c r="G134" s="68">
        <v>0</v>
      </c>
      <c r="H134" s="68">
        <v>16250</v>
      </c>
      <c r="I134" s="68">
        <v>19124</v>
      </c>
      <c r="J134" s="68">
        <v>0</v>
      </c>
      <c r="K134" s="68">
        <v>0</v>
      </c>
      <c r="L134" s="68">
        <v>0</v>
      </c>
      <c r="M134" s="68">
        <v>16250</v>
      </c>
      <c r="N134" s="71">
        <v>0</v>
      </c>
      <c r="O134" s="69"/>
    </row>
    <row r="135" spans="1:16124" s="67" customFormat="1" x14ac:dyDescent="0.2">
      <c r="A135" s="65">
        <v>1114813081</v>
      </c>
      <c r="B135" s="70"/>
      <c r="C135" s="67" t="s">
        <v>170</v>
      </c>
      <c r="D135" s="68">
        <v>0</v>
      </c>
      <c r="E135" s="68">
        <v>0</v>
      </c>
      <c r="F135" s="68">
        <v>0</v>
      </c>
      <c r="G135" s="68">
        <v>0</v>
      </c>
      <c r="H135" s="68">
        <v>16250</v>
      </c>
      <c r="I135" s="68">
        <v>19124</v>
      </c>
      <c r="J135" s="68">
        <v>0</v>
      </c>
      <c r="K135" s="68">
        <v>0</v>
      </c>
      <c r="L135" s="68">
        <v>0</v>
      </c>
      <c r="M135" s="68">
        <v>16250</v>
      </c>
      <c r="N135" s="71">
        <v>35108</v>
      </c>
      <c r="O135" s="69" t="s">
        <v>1256</v>
      </c>
    </row>
    <row r="136" spans="1:16124" x14ac:dyDescent="0.2">
      <c r="A136" s="54">
        <v>1114816909</v>
      </c>
      <c r="B136" s="55">
        <v>199977</v>
      </c>
      <c r="C136" s="56" t="s">
        <v>73</v>
      </c>
      <c r="D136" s="57">
        <v>0</v>
      </c>
      <c r="E136" s="57">
        <v>0</v>
      </c>
      <c r="F136" s="57">
        <v>0</v>
      </c>
      <c r="G136" s="57">
        <v>0</v>
      </c>
      <c r="H136" s="57">
        <v>16250</v>
      </c>
      <c r="I136" s="57">
        <v>19124</v>
      </c>
      <c r="J136" s="57">
        <v>0</v>
      </c>
      <c r="K136" s="57">
        <v>0</v>
      </c>
      <c r="L136" s="57">
        <v>0</v>
      </c>
      <c r="M136" s="57">
        <v>16250</v>
      </c>
      <c r="N136" s="77">
        <v>0</v>
      </c>
    </row>
    <row r="137" spans="1:16124" x14ac:dyDescent="0.2">
      <c r="A137" s="54">
        <v>1114828396</v>
      </c>
      <c r="B137" s="55">
        <v>87062</v>
      </c>
      <c r="C137" s="56" t="s">
        <v>118</v>
      </c>
      <c r="D137" s="57">
        <v>0</v>
      </c>
      <c r="E137" s="57">
        <v>0</v>
      </c>
      <c r="F137" s="57">
        <v>0</v>
      </c>
      <c r="G137" s="57">
        <v>0</v>
      </c>
      <c r="H137" s="57">
        <v>16250</v>
      </c>
      <c r="I137" s="57">
        <v>19124</v>
      </c>
      <c r="J137" s="57">
        <v>0</v>
      </c>
      <c r="K137" s="57">
        <v>0</v>
      </c>
      <c r="L137" s="57">
        <v>0</v>
      </c>
      <c r="M137" s="57">
        <v>16250</v>
      </c>
      <c r="N137" s="78">
        <v>0</v>
      </c>
      <c r="O137" s="62" t="s">
        <v>161</v>
      </c>
    </row>
    <row r="138" spans="1:16124" x14ac:dyDescent="0.2">
      <c r="A138" s="54">
        <v>1115080701</v>
      </c>
      <c r="B138" s="55">
        <v>87496</v>
      </c>
      <c r="C138" s="56" t="s">
        <v>156</v>
      </c>
      <c r="D138" s="57">
        <v>0</v>
      </c>
      <c r="E138" s="57">
        <v>0</v>
      </c>
      <c r="F138" s="57">
        <v>0</v>
      </c>
      <c r="G138" s="57">
        <v>0</v>
      </c>
      <c r="H138" s="57">
        <v>16250</v>
      </c>
      <c r="I138" s="57">
        <v>19124</v>
      </c>
      <c r="J138" s="57">
        <v>0</v>
      </c>
      <c r="K138" s="57">
        <v>0</v>
      </c>
      <c r="L138" s="57">
        <v>0</v>
      </c>
      <c r="M138" s="57">
        <v>16250</v>
      </c>
      <c r="N138" s="78">
        <v>0</v>
      </c>
    </row>
    <row r="139" spans="1:16124" x14ac:dyDescent="0.2">
      <c r="A139" s="54">
        <v>1116259375</v>
      </c>
      <c r="B139" s="55">
        <v>87495</v>
      </c>
      <c r="C139" s="56" t="s">
        <v>110</v>
      </c>
      <c r="D139" s="57">
        <v>0</v>
      </c>
      <c r="E139" s="57">
        <v>0</v>
      </c>
      <c r="F139" s="57"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57">
        <v>16250</v>
      </c>
      <c r="N139" s="77">
        <v>0</v>
      </c>
    </row>
    <row r="140" spans="1:16124" x14ac:dyDescent="0.2">
      <c r="A140" s="54">
        <v>1118199739</v>
      </c>
      <c r="B140" s="55">
        <v>190846</v>
      </c>
      <c r="C140" s="56" t="s">
        <v>136</v>
      </c>
      <c r="D140" s="57">
        <v>0</v>
      </c>
      <c r="E140" s="57">
        <v>0</v>
      </c>
      <c r="F140" s="57">
        <v>0</v>
      </c>
      <c r="G140" s="57">
        <v>0</v>
      </c>
      <c r="H140" s="57">
        <v>32500</v>
      </c>
      <c r="I140" s="57">
        <v>57372</v>
      </c>
      <c r="J140" s="57">
        <v>0</v>
      </c>
      <c r="K140" s="57">
        <v>0</v>
      </c>
      <c r="L140" s="57">
        <v>0</v>
      </c>
      <c r="M140" s="57">
        <v>0</v>
      </c>
      <c r="N140" s="77">
        <v>0</v>
      </c>
    </row>
    <row r="141" spans="1:16124" s="58" customFormat="1" x14ac:dyDescent="0.2">
      <c r="A141" s="54">
        <v>1121921149</v>
      </c>
      <c r="B141" s="55">
        <v>190849</v>
      </c>
      <c r="C141" s="56" t="s">
        <v>157</v>
      </c>
      <c r="D141" s="57">
        <v>0</v>
      </c>
      <c r="E141" s="57">
        <v>0</v>
      </c>
      <c r="F141" s="57">
        <v>0</v>
      </c>
      <c r="G141" s="57">
        <v>0</v>
      </c>
      <c r="H141" s="57">
        <v>32500</v>
      </c>
      <c r="I141" s="57">
        <v>57372</v>
      </c>
      <c r="J141" s="57">
        <v>0</v>
      </c>
      <c r="K141" s="57">
        <v>0</v>
      </c>
      <c r="L141" s="57">
        <v>0</v>
      </c>
      <c r="M141" s="57">
        <v>0</v>
      </c>
      <c r="N141" s="77">
        <v>0</v>
      </c>
      <c r="O141" s="62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  <c r="IW141" s="56"/>
      <c r="IX141" s="56"/>
      <c r="IY141" s="56"/>
      <c r="IZ141" s="56"/>
      <c r="JA141" s="56"/>
      <c r="JB141" s="56"/>
      <c r="JC141" s="56"/>
      <c r="JD141" s="56"/>
      <c r="JE141" s="56"/>
      <c r="JF141" s="56"/>
      <c r="JG141" s="56"/>
      <c r="JH141" s="56"/>
      <c r="JI141" s="56"/>
      <c r="JJ141" s="56"/>
      <c r="JK141" s="56"/>
      <c r="JL141" s="56"/>
      <c r="JM141" s="56"/>
      <c r="JN141" s="56"/>
      <c r="JO141" s="56"/>
      <c r="JP141" s="56"/>
      <c r="JQ141" s="56"/>
      <c r="JR141" s="56"/>
      <c r="JS141" s="56"/>
      <c r="JT141" s="56"/>
      <c r="JU141" s="56"/>
      <c r="JV141" s="56"/>
      <c r="JW141" s="56"/>
      <c r="JX141" s="56"/>
      <c r="JY141" s="56"/>
      <c r="JZ141" s="56"/>
      <c r="KA141" s="56"/>
      <c r="KB141" s="56"/>
      <c r="KC141" s="56"/>
      <c r="KD141" s="56"/>
      <c r="KE141" s="56"/>
      <c r="KF141" s="56"/>
      <c r="KG141" s="56"/>
      <c r="KH141" s="56"/>
      <c r="KI141" s="56"/>
      <c r="KJ141" s="56"/>
      <c r="KK141" s="56"/>
      <c r="KL141" s="56"/>
      <c r="KM141" s="56"/>
      <c r="KN141" s="56"/>
      <c r="KO141" s="56"/>
      <c r="KP141" s="56"/>
      <c r="KQ141" s="56"/>
      <c r="KR141" s="56"/>
      <c r="KS141" s="56"/>
      <c r="KT141" s="56"/>
      <c r="KU141" s="56"/>
      <c r="KV141" s="56"/>
      <c r="KW141" s="56"/>
      <c r="KX141" s="56"/>
      <c r="KY141" s="56"/>
      <c r="KZ141" s="56"/>
      <c r="LA141" s="56"/>
      <c r="LB141" s="56"/>
      <c r="LC141" s="56"/>
      <c r="LD141" s="56"/>
      <c r="LE141" s="56"/>
      <c r="LF141" s="56"/>
      <c r="LG141" s="56"/>
      <c r="LH141" s="56"/>
      <c r="LI141" s="56"/>
      <c r="LJ141" s="56"/>
      <c r="LK141" s="56"/>
      <c r="LL141" s="56"/>
      <c r="LM141" s="56"/>
      <c r="LN141" s="56"/>
      <c r="LO141" s="56"/>
      <c r="LP141" s="56"/>
      <c r="LQ141" s="56"/>
      <c r="LR141" s="56"/>
      <c r="LS141" s="56"/>
      <c r="LT141" s="56"/>
      <c r="LU141" s="56"/>
      <c r="LV141" s="56"/>
      <c r="LW141" s="56"/>
      <c r="LX141" s="56"/>
      <c r="LY141" s="56"/>
      <c r="LZ141" s="56"/>
      <c r="MA141" s="56"/>
      <c r="MB141" s="56"/>
      <c r="MC141" s="56"/>
      <c r="MD141" s="56"/>
      <c r="ME141" s="56"/>
      <c r="MF141" s="56"/>
      <c r="MG141" s="56"/>
      <c r="MH141" s="56"/>
      <c r="MI141" s="56"/>
      <c r="MJ141" s="56"/>
      <c r="MK141" s="56"/>
      <c r="ML141" s="56"/>
      <c r="MM141" s="56"/>
      <c r="MN141" s="56"/>
      <c r="MO141" s="56"/>
      <c r="MP141" s="56"/>
      <c r="MQ141" s="56"/>
      <c r="MR141" s="56"/>
      <c r="MS141" s="56"/>
      <c r="MT141" s="56"/>
      <c r="MU141" s="56"/>
      <c r="MV141" s="56"/>
      <c r="MW141" s="56"/>
      <c r="MX141" s="56"/>
      <c r="MY141" s="56"/>
      <c r="MZ141" s="56"/>
      <c r="NA141" s="56"/>
      <c r="NB141" s="56"/>
      <c r="NC141" s="56"/>
      <c r="ND141" s="56"/>
      <c r="NE141" s="56"/>
      <c r="NF141" s="56"/>
      <c r="NG141" s="56"/>
      <c r="NH141" s="56"/>
      <c r="NI141" s="56"/>
      <c r="NJ141" s="56"/>
      <c r="NK141" s="56"/>
      <c r="NL141" s="56"/>
      <c r="NM141" s="56"/>
      <c r="NN141" s="56"/>
      <c r="NO141" s="56"/>
      <c r="NP141" s="56"/>
      <c r="NQ141" s="56"/>
      <c r="NR141" s="56"/>
      <c r="NS141" s="56"/>
      <c r="NT141" s="56"/>
      <c r="NU141" s="56"/>
      <c r="NV141" s="56"/>
      <c r="NW141" s="56"/>
      <c r="NX141" s="56"/>
      <c r="NY141" s="56"/>
      <c r="NZ141" s="56"/>
      <c r="OA141" s="56"/>
      <c r="OB141" s="56"/>
      <c r="OC141" s="56"/>
      <c r="OD141" s="56"/>
      <c r="OE141" s="56"/>
      <c r="OF141" s="56"/>
      <c r="OG141" s="56"/>
      <c r="OH141" s="56"/>
      <c r="OI141" s="56"/>
      <c r="OJ141" s="56"/>
      <c r="OK141" s="56"/>
      <c r="OL141" s="56"/>
      <c r="OM141" s="56"/>
      <c r="ON141" s="56"/>
      <c r="OO141" s="56"/>
      <c r="OP141" s="56"/>
      <c r="OQ141" s="56"/>
      <c r="OR141" s="56"/>
      <c r="OS141" s="56"/>
      <c r="OT141" s="56"/>
      <c r="OU141" s="56"/>
      <c r="OV141" s="56"/>
      <c r="OW141" s="56"/>
      <c r="OX141" s="56"/>
      <c r="OY141" s="56"/>
      <c r="OZ141" s="56"/>
      <c r="PA141" s="56"/>
      <c r="PB141" s="56"/>
      <c r="PC141" s="56"/>
      <c r="PD141" s="56"/>
      <c r="PE141" s="56"/>
      <c r="PF141" s="56"/>
      <c r="PG141" s="56"/>
      <c r="PH141" s="56"/>
      <c r="PI141" s="56"/>
      <c r="PJ141" s="56"/>
      <c r="PK141" s="56"/>
      <c r="PL141" s="56"/>
      <c r="PM141" s="56"/>
      <c r="PN141" s="56"/>
      <c r="PO141" s="56"/>
      <c r="PP141" s="56"/>
      <c r="PQ141" s="56"/>
      <c r="PR141" s="56"/>
      <c r="PS141" s="56"/>
      <c r="PT141" s="56"/>
      <c r="PU141" s="56"/>
      <c r="PV141" s="56"/>
      <c r="PW141" s="56"/>
      <c r="PX141" s="56"/>
      <c r="PY141" s="56"/>
      <c r="PZ141" s="56"/>
      <c r="QA141" s="56"/>
      <c r="QB141" s="56"/>
      <c r="QC141" s="56"/>
      <c r="QD141" s="56"/>
      <c r="QE141" s="56"/>
      <c r="QF141" s="56"/>
      <c r="QG141" s="56"/>
      <c r="QH141" s="56"/>
      <c r="QI141" s="56"/>
      <c r="QJ141" s="56"/>
      <c r="QK141" s="56"/>
      <c r="QL141" s="56"/>
      <c r="QM141" s="56"/>
      <c r="QN141" s="56"/>
      <c r="QO141" s="56"/>
      <c r="QP141" s="56"/>
      <c r="QQ141" s="56"/>
      <c r="QR141" s="56"/>
      <c r="QS141" s="56"/>
      <c r="QT141" s="56"/>
      <c r="QU141" s="56"/>
      <c r="QV141" s="56"/>
      <c r="QW141" s="56"/>
      <c r="QX141" s="56"/>
      <c r="QY141" s="56"/>
      <c r="QZ141" s="56"/>
      <c r="RA141" s="56"/>
      <c r="RB141" s="56"/>
      <c r="RC141" s="56"/>
      <c r="RD141" s="56"/>
      <c r="RE141" s="56"/>
      <c r="RF141" s="56"/>
      <c r="RG141" s="56"/>
      <c r="RH141" s="56"/>
      <c r="RI141" s="56"/>
      <c r="RJ141" s="56"/>
      <c r="RK141" s="56"/>
      <c r="RL141" s="56"/>
      <c r="RM141" s="56"/>
      <c r="RN141" s="56"/>
      <c r="RO141" s="56"/>
      <c r="RP141" s="56"/>
      <c r="RQ141" s="56"/>
      <c r="RR141" s="56"/>
      <c r="RS141" s="56"/>
      <c r="RT141" s="56"/>
      <c r="RU141" s="56"/>
      <c r="RV141" s="56"/>
      <c r="RW141" s="56"/>
      <c r="RX141" s="56"/>
      <c r="RY141" s="56"/>
      <c r="RZ141" s="56"/>
      <c r="SA141" s="56"/>
      <c r="SB141" s="56"/>
      <c r="SC141" s="56"/>
      <c r="SD141" s="56"/>
      <c r="SE141" s="56"/>
      <c r="SF141" s="56"/>
      <c r="SG141" s="56"/>
      <c r="SH141" s="56"/>
      <c r="SI141" s="56"/>
      <c r="SJ141" s="56"/>
      <c r="SK141" s="56"/>
      <c r="SL141" s="56"/>
      <c r="SM141" s="56"/>
      <c r="SN141" s="56"/>
      <c r="SO141" s="56"/>
      <c r="SP141" s="56"/>
      <c r="SQ141" s="56"/>
      <c r="SR141" s="56"/>
      <c r="SS141" s="56"/>
      <c r="ST141" s="56"/>
      <c r="SU141" s="56"/>
      <c r="SV141" s="56"/>
      <c r="SW141" s="56"/>
      <c r="SX141" s="56"/>
      <c r="SY141" s="56"/>
      <c r="SZ141" s="56"/>
      <c r="TA141" s="56"/>
      <c r="TB141" s="56"/>
      <c r="TC141" s="56"/>
      <c r="TD141" s="56"/>
      <c r="TE141" s="56"/>
      <c r="TF141" s="56"/>
      <c r="TG141" s="56"/>
      <c r="TH141" s="56"/>
      <c r="TI141" s="56"/>
      <c r="TJ141" s="56"/>
      <c r="TK141" s="56"/>
      <c r="TL141" s="56"/>
      <c r="TM141" s="56"/>
      <c r="TN141" s="56"/>
      <c r="TO141" s="56"/>
      <c r="TP141" s="56"/>
      <c r="TQ141" s="56"/>
      <c r="TR141" s="56"/>
      <c r="TS141" s="56"/>
      <c r="TT141" s="56"/>
      <c r="TU141" s="56"/>
      <c r="TV141" s="56"/>
      <c r="TW141" s="56"/>
      <c r="TX141" s="56"/>
      <c r="TY141" s="56"/>
      <c r="TZ141" s="56"/>
      <c r="UA141" s="56"/>
      <c r="UB141" s="56"/>
      <c r="UC141" s="56"/>
      <c r="UD141" s="56"/>
      <c r="UE141" s="56"/>
      <c r="UF141" s="56"/>
      <c r="UG141" s="56"/>
      <c r="UH141" s="56"/>
      <c r="UI141" s="56"/>
      <c r="UJ141" s="56"/>
      <c r="UK141" s="56"/>
      <c r="UL141" s="56"/>
      <c r="UM141" s="56"/>
      <c r="UN141" s="56"/>
      <c r="UO141" s="56"/>
      <c r="UP141" s="56"/>
      <c r="UQ141" s="56"/>
      <c r="UR141" s="56"/>
      <c r="US141" s="56"/>
      <c r="UT141" s="56"/>
      <c r="UU141" s="56"/>
      <c r="UV141" s="56"/>
      <c r="UW141" s="56"/>
      <c r="UX141" s="56"/>
      <c r="UY141" s="56"/>
      <c r="UZ141" s="56"/>
      <c r="VA141" s="56"/>
      <c r="VB141" s="56"/>
      <c r="VC141" s="56"/>
      <c r="VD141" s="56"/>
      <c r="VE141" s="56"/>
      <c r="VF141" s="56"/>
      <c r="VG141" s="56"/>
      <c r="VH141" s="56"/>
      <c r="VI141" s="56"/>
      <c r="VJ141" s="56"/>
      <c r="VK141" s="56"/>
      <c r="VL141" s="56"/>
      <c r="VM141" s="56"/>
      <c r="VN141" s="56"/>
      <c r="VO141" s="56"/>
      <c r="VP141" s="56"/>
      <c r="VQ141" s="56"/>
      <c r="VR141" s="56"/>
      <c r="VS141" s="56"/>
      <c r="VT141" s="56"/>
      <c r="VU141" s="56"/>
      <c r="VV141" s="56"/>
      <c r="VW141" s="56"/>
      <c r="VX141" s="56"/>
      <c r="VY141" s="56"/>
      <c r="VZ141" s="56"/>
      <c r="WA141" s="56"/>
      <c r="WB141" s="56"/>
      <c r="WC141" s="56"/>
      <c r="WD141" s="56"/>
      <c r="WE141" s="56"/>
      <c r="WF141" s="56"/>
      <c r="WG141" s="56"/>
      <c r="WH141" s="56"/>
      <c r="WI141" s="56"/>
      <c r="WJ141" s="56"/>
      <c r="WK141" s="56"/>
      <c r="WL141" s="56"/>
      <c r="WM141" s="56"/>
      <c r="WN141" s="56"/>
      <c r="WO141" s="56"/>
      <c r="WP141" s="56"/>
      <c r="WQ141" s="56"/>
      <c r="WR141" s="56"/>
      <c r="WS141" s="56"/>
      <c r="WT141" s="56"/>
      <c r="WU141" s="56"/>
      <c r="WV141" s="56"/>
      <c r="WW141" s="56"/>
      <c r="WX141" s="56"/>
      <c r="WY141" s="56"/>
      <c r="WZ141" s="56"/>
      <c r="XA141" s="56"/>
      <c r="XB141" s="56"/>
      <c r="XC141" s="56"/>
      <c r="XD141" s="56"/>
      <c r="XE141" s="56"/>
      <c r="XF141" s="56"/>
      <c r="XG141" s="56"/>
      <c r="XH141" s="56"/>
      <c r="XI141" s="56"/>
      <c r="XJ141" s="56"/>
      <c r="XK141" s="56"/>
      <c r="XL141" s="56"/>
      <c r="XM141" s="56"/>
      <c r="XN141" s="56"/>
      <c r="XO141" s="56"/>
      <c r="XP141" s="56"/>
      <c r="XQ141" s="56"/>
      <c r="XR141" s="56"/>
      <c r="XS141" s="56"/>
      <c r="XT141" s="56"/>
      <c r="XU141" s="56"/>
      <c r="XV141" s="56"/>
      <c r="XW141" s="56"/>
      <c r="XX141" s="56"/>
      <c r="XY141" s="56"/>
      <c r="XZ141" s="56"/>
      <c r="YA141" s="56"/>
      <c r="YB141" s="56"/>
      <c r="YC141" s="56"/>
      <c r="YD141" s="56"/>
      <c r="YE141" s="56"/>
      <c r="YF141" s="56"/>
      <c r="YG141" s="56"/>
      <c r="YH141" s="56"/>
      <c r="YI141" s="56"/>
      <c r="YJ141" s="56"/>
      <c r="YK141" s="56"/>
      <c r="YL141" s="56"/>
      <c r="YM141" s="56"/>
      <c r="YN141" s="56"/>
      <c r="YO141" s="56"/>
      <c r="YP141" s="56"/>
      <c r="YQ141" s="56"/>
      <c r="YR141" s="56"/>
      <c r="YS141" s="56"/>
      <c r="YT141" s="56"/>
      <c r="YU141" s="56"/>
      <c r="YV141" s="56"/>
      <c r="YW141" s="56"/>
      <c r="YX141" s="56"/>
      <c r="YY141" s="56"/>
      <c r="YZ141" s="56"/>
      <c r="ZA141" s="56"/>
      <c r="ZB141" s="56"/>
      <c r="ZC141" s="56"/>
      <c r="ZD141" s="56"/>
      <c r="ZE141" s="56"/>
      <c r="ZF141" s="56"/>
      <c r="ZG141" s="56"/>
      <c r="ZH141" s="56"/>
      <c r="ZI141" s="56"/>
      <c r="ZJ141" s="56"/>
      <c r="ZK141" s="56"/>
      <c r="ZL141" s="56"/>
      <c r="ZM141" s="56"/>
      <c r="ZN141" s="56"/>
      <c r="ZO141" s="56"/>
      <c r="ZP141" s="56"/>
      <c r="ZQ141" s="56"/>
      <c r="ZR141" s="56"/>
      <c r="ZS141" s="56"/>
      <c r="ZT141" s="56"/>
      <c r="ZU141" s="56"/>
      <c r="ZV141" s="56"/>
      <c r="ZW141" s="56"/>
      <c r="ZX141" s="56"/>
      <c r="ZY141" s="56"/>
      <c r="ZZ141" s="56"/>
      <c r="AAA141" s="56"/>
      <c r="AAB141" s="56"/>
      <c r="AAC141" s="56"/>
      <c r="AAD141" s="56"/>
      <c r="AAE141" s="56"/>
      <c r="AAF141" s="56"/>
      <c r="AAG141" s="56"/>
      <c r="AAH141" s="56"/>
      <c r="AAI141" s="56"/>
      <c r="AAJ141" s="56"/>
      <c r="AAK141" s="56"/>
      <c r="AAL141" s="56"/>
      <c r="AAM141" s="56"/>
      <c r="AAN141" s="56"/>
      <c r="AAO141" s="56"/>
      <c r="AAP141" s="56"/>
      <c r="AAQ141" s="56"/>
      <c r="AAR141" s="56"/>
      <c r="AAS141" s="56"/>
      <c r="AAT141" s="56"/>
      <c r="AAU141" s="56"/>
      <c r="AAV141" s="56"/>
      <c r="AAW141" s="56"/>
      <c r="AAX141" s="56"/>
      <c r="AAY141" s="56"/>
      <c r="AAZ141" s="56"/>
      <c r="ABA141" s="56"/>
      <c r="ABB141" s="56"/>
      <c r="ABC141" s="56"/>
      <c r="ABD141" s="56"/>
      <c r="ABE141" s="56"/>
      <c r="ABF141" s="56"/>
      <c r="ABG141" s="56"/>
      <c r="ABH141" s="56"/>
      <c r="ABI141" s="56"/>
      <c r="ABJ141" s="56"/>
      <c r="ABK141" s="56"/>
      <c r="ABL141" s="56"/>
      <c r="ABM141" s="56"/>
      <c r="ABN141" s="56"/>
      <c r="ABO141" s="56"/>
      <c r="ABP141" s="56"/>
      <c r="ABQ141" s="56"/>
      <c r="ABR141" s="56"/>
      <c r="ABS141" s="56"/>
      <c r="ABT141" s="56"/>
      <c r="ABU141" s="56"/>
      <c r="ABV141" s="56"/>
      <c r="ABW141" s="56"/>
      <c r="ABX141" s="56"/>
      <c r="ABY141" s="56"/>
      <c r="ABZ141" s="56"/>
      <c r="ACA141" s="56"/>
      <c r="ACB141" s="56"/>
      <c r="ACC141" s="56"/>
      <c r="ACD141" s="56"/>
      <c r="ACE141" s="56"/>
      <c r="ACF141" s="56"/>
      <c r="ACG141" s="56"/>
      <c r="ACH141" s="56"/>
      <c r="ACI141" s="56"/>
      <c r="ACJ141" s="56"/>
      <c r="ACK141" s="56"/>
      <c r="ACL141" s="56"/>
      <c r="ACM141" s="56"/>
      <c r="ACN141" s="56"/>
      <c r="ACO141" s="56"/>
      <c r="ACP141" s="56"/>
      <c r="ACQ141" s="56"/>
      <c r="ACR141" s="56"/>
      <c r="ACS141" s="56"/>
      <c r="ACT141" s="56"/>
      <c r="ACU141" s="56"/>
      <c r="ACV141" s="56"/>
      <c r="ACW141" s="56"/>
      <c r="ACX141" s="56"/>
      <c r="ACY141" s="56"/>
      <c r="ACZ141" s="56"/>
      <c r="ADA141" s="56"/>
      <c r="ADB141" s="56"/>
      <c r="ADC141" s="56"/>
      <c r="ADD141" s="56"/>
      <c r="ADE141" s="56"/>
      <c r="ADF141" s="56"/>
      <c r="ADG141" s="56"/>
      <c r="ADH141" s="56"/>
      <c r="ADI141" s="56"/>
      <c r="ADJ141" s="56"/>
      <c r="ADK141" s="56"/>
      <c r="ADL141" s="56"/>
      <c r="ADM141" s="56"/>
      <c r="ADN141" s="56"/>
      <c r="ADO141" s="56"/>
      <c r="ADP141" s="56"/>
      <c r="ADQ141" s="56"/>
      <c r="ADR141" s="56"/>
      <c r="ADS141" s="56"/>
      <c r="ADT141" s="56"/>
      <c r="ADU141" s="56"/>
      <c r="ADV141" s="56"/>
      <c r="ADW141" s="56"/>
      <c r="ADX141" s="56"/>
      <c r="ADY141" s="56"/>
      <c r="ADZ141" s="56"/>
      <c r="AEA141" s="56"/>
      <c r="AEB141" s="56"/>
      <c r="AEC141" s="56"/>
      <c r="AED141" s="56"/>
      <c r="AEE141" s="56"/>
      <c r="AEF141" s="56"/>
      <c r="AEG141" s="56"/>
      <c r="AEH141" s="56"/>
      <c r="AEI141" s="56"/>
      <c r="AEJ141" s="56"/>
      <c r="AEK141" s="56"/>
      <c r="AEL141" s="56"/>
      <c r="AEM141" s="56"/>
      <c r="AEN141" s="56"/>
      <c r="AEO141" s="56"/>
      <c r="AEP141" s="56"/>
      <c r="AEQ141" s="56"/>
      <c r="AER141" s="56"/>
      <c r="AES141" s="56"/>
      <c r="AET141" s="56"/>
      <c r="AEU141" s="56"/>
      <c r="AEV141" s="56"/>
      <c r="AEW141" s="56"/>
      <c r="AEX141" s="56"/>
      <c r="AEY141" s="56"/>
      <c r="AEZ141" s="56"/>
      <c r="AFA141" s="56"/>
      <c r="AFB141" s="56"/>
      <c r="AFC141" s="56"/>
      <c r="AFD141" s="56"/>
      <c r="AFE141" s="56"/>
      <c r="AFF141" s="56"/>
      <c r="AFG141" s="56"/>
      <c r="AFH141" s="56"/>
      <c r="AFI141" s="56"/>
      <c r="AFJ141" s="56"/>
      <c r="AFK141" s="56"/>
      <c r="AFL141" s="56"/>
      <c r="AFM141" s="56"/>
      <c r="AFN141" s="56"/>
      <c r="AFO141" s="56"/>
      <c r="AFP141" s="56"/>
      <c r="AFQ141" s="56"/>
      <c r="AFR141" s="56"/>
      <c r="AFS141" s="56"/>
      <c r="AFT141" s="56"/>
      <c r="AFU141" s="56"/>
      <c r="AFV141" s="56"/>
      <c r="AFW141" s="56"/>
      <c r="AFX141" s="56"/>
      <c r="AFY141" s="56"/>
      <c r="AFZ141" s="56"/>
      <c r="AGA141" s="56"/>
      <c r="AGB141" s="56"/>
      <c r="AGC141" s="56"/>
      <c r="AGD141" s="56"/>
      <c r="AGE141" s="56"/>
      <c r="AGF141" s="56"/>
      <c r="AGG141" s="56"/>
      <c r="AGH141" s="56"/>
      <c r="AGI141" s="56"/>
      <c r="AGJ141" s="56"/>
      <c r="AGK141" s="56"/>
      <c r="AGL141" s="56"/>
      <c r="AGM141" s="56"/>
      <c r="AGN141" s="56"/>
      <c r="AGO141" s="56"/>
      <c r="AGP141" s="56"/>
      <c r="AGQ141" s="56"/>
      <c r="AGR141" s="56"/>
      <c r="AGS141" s="56"/>
      <c r="AGT141" s="56"/>
      <c r="AGU141" s="56"/>
      <c r="AGV141" s="56"/>
      <c r="AGW141" s="56"/>
      <c r="AGX141" s="56"/>
      <c r="AGY141" s="56"/>
      <c r="AGZ141" s="56"/>
      <c r="AHA141" s="56"/>
      <c r="AHB141" s="56"/>
      <c r="AHC141" s="56"/>
      <c r="AHD141" s="56"/>
      <c r="AHE141" s="56"/>
      <c r="AHF141" s="56"/>
      <c r="AHG141" s="56"/>
      <c r="AHH141" s="56"/>
      <c r="AHI141" s="56"/>
      <c r="AHJ141" s="56"/>
      <c r="AHK141" s="56"/>
      <c r="AHL141" s="56"/>
      <c r="AHM141" s="56"/>
      <c r="AHN141" s="56"/>
      <c r="AHO141" s="56"/>
      <c r="AHP141" s="56"/>
      <c r="AHQ141" s="56"/>
      <c r="AHR141" s="56"/>
      <c r="AHS141" s="56"/>
      <c r="AHT141" s="56"/>
      <c r="AHU141" s="56"/>
      <c r="AHV141" s="56"/>
      <c r="AHW141" s="56"/>
      <c r="AHX141" s="56"/>
      <c r="AHY141" s="56"/>
      <c r="AHZ141" s="56"/>
      <c r="AIA141" s="56"/>
      <c r="AIB141" s="56"/>
      <c r="AIC141" s="56"/>
      <c r="AID141" s="56"/>
      <c r="AIE141" s="56"/>
      <c r="AIF141" s="56"/>
      <c r="AIG141" s="56"/>
      <c r="AIH141" s="56"/>
      <c r="AII141" s="56"/>
      <c r="AIJ141" s="56"/>
      <c r="AIK141" s="56"/>
      <c r="AIL141" s="56"/>
      <c r="AIM141" s="56"/>
      <c r="AIN141" s="56"/>
      <c r="AIO141" s="56"/>
      <c r="AIP141" s="56"/>
      <c r="AIQ141" s="56"/>
      <c r="AIR141" s="56"/>
      <c r="AIS141" s="56"/>
      <c r="AIT141" s="56"/>
      <c r="AIU141" s="56"/>
      <c r="AIV141" s="56"/>
      <c r="AIW141" s="56"/>
      <c r="AIX141" s="56"/>
      <c r="AIY141" s="56"/>
      <c r="AIZ141" s="56"/>
      <c r="AJA141" s="56"/>
      <c r="AJB141" s="56"/>
      <c r="AJC141" s="56"/>
      <c r="AJD141" s="56"/>
      <c r="AJE141" s="56"/>
      <c r="AJF141" s="56"/>
      <c r="AJG141" s="56"/>
      <c r="AJH141" s="56"/>
      <c r="AJI141" s="56"/>
      <c r="AJJ141" s="56"/>
      <c r="AJK141" s="56"/>
      <c r="AJL141" s="56"/>
      <c r="AJM141" s="56"/>
      <c r="AJN141" s="56"/>
      <c r="AJO141" s="56"/>
      <c r="AJP141" s="56"/>
      <c r="AJQ141" s="56"/>
      <c r="AJR141" s="56"/>
      <c r="AJS141" s="56"/>
      <c r="AJT141" s="56"/>
      <c r="AJU141" s="56"/>
      <c r="AJV141" s="56"/>
      <c r="AJW141" s="56"/>
      <c r="AJX141" s="56"/>
      <c r="AJY141" s="56"/>
      <c r="AJZ141" s="56"/>
      <c r="AKA141" s="56"/>
      <c r="AKB141" s="56"/>
      <c r="AKC141" s="56"/>
      <c r="AKD141" s="56"/>
      <c r="AKE141" s="56"/>
      <c r="AKF141" s="56"/>
      <c r="AKG141" s="56"/>
      <c r="AKH141" s="56"/>
      <c r="AKI141" s="56"/>
      <c r="AKJ141" s="56"/>
      <c r="AKK141" s="56"/>
      <c r="AKL141" s="56"/>
      <c r="AKM141" s="56"/>
      <c r="AKN141" s="56"/>
      <c r="AKO141" s="56"/>
      <c r="AKP141" s="56"/>
      <c r="AKQ141" s="56"/>
      <c r="AKR141" s="56"/>
      <c r="AKS141" s="56"/>
      <c r="AKT141" s="56"/>
      <c r="AKU141" s="56"/>
      <c r="AKV141" s="56"/>
      <c r="AKW141" s="56"/>
      <c r="AKX141" s="56"/>
      <c r="AKY141" s="56"/>
      <c r="AKZ141" s="56"/>
      <c r="ALA141" s="56"/>
      <c r="ALB141" s="56"/>
      <c r="ALC141" s="56"/>
      <c r="ALD141" s="56"/>
      <c r="ALE141" s="56"/>
      <c r="ALF141" s="56"/>
      <c r="ALG141" s="56"/>
      <c r="ALH141" s="56"/>
      <c r="ALI141" s="56"/>
      <c r="ALJ141" s="56"/>
      <c r="ALK141" s="56"/>
      <c r="ALL141" s="56"/>
      <c r="ALM141" s="56"/>
      <c r="ALN141" s="56"/>
      <c r="ALO141" s="56"/>
      <c r="ALP141" s="56"/>
      <c r="ALQ141" s="56"/>
      <c r="ALR141" s="56"/>
      <c r="ALS141" s="56"/>
      <c r="ALT141" s="56"/>
      <c r="ALU141" s="56"/>
      <c r="ALV141" s="56"/>
      <c r="ALW141" s="56"/>
      <c r="ALX141" s="56"/>
      <c r="ALY141" s="56"/>
      <c r="ALZ141" s="56"/>
      <c r="AMA141" s="56"/>
      <c r="AMB141" s="56"/>
      <c r="AMC141" s="56"/>
      <c r="AMD141" s="56"/>
      <c r="AME141" s="56"/>
      <c r="AMF141" s="56"/>
      <c r="AMG141" s="56"/>
      <c r="AMH141" s="56"/>
      <c r="AMI141" s="56"/>
      <c r="AMJ141" s="56"/>
      <c r="AMK141" s="56"/>
      <c r="AML141" s="56"/>
      <c r="AMM141" s="56"/>
      <c r="AMN141" s="56"/>
      <c r="AMO141" s="56"/>
      <c r="AMP141" s="56"/>
      <c r="AMQ141" s="56"/>
      <c r="AMR141" s="56"/>
      <c r="AMS141" s="56"/>
      <c r="AMT141" s="56"/>
      <c r="AMU141" s="56"/>
      <c r="AMV141" s="56"/>
      <c r="AMW141" s="56"/>
      <c r="AMX141" s="56"/>
      <c r="AMY141" s="56"/>
      <c r="AMZ141" s="56"/>
      <c r="ANA141" s="56"/>
      <c r="ANB141" s="56"/>
      <c r="ANC141" s="56"/>
      <c r="AND141" s="56"/>
      <c r="ANE141" s="56"/>
      <c r="ANF141" s="56"/>
      <c r="ANG141" s="56"/>
      <c r="ANH141" s="56"/>
      <c r="ANI141" s="56"/>
      <c r="ANJ141" s="56"/>
      <c r="ANK141" s="56"/>
      <c r="ANL141" s="56"/>
      <c r="ANM141" s="56"/>
      <c r="ANN141" s="56"/>
      <c r="ANO141" s="56"/>
      <c r="ANP141" s="56"/>
      <c r="ANQ141" s="56"/>
      <c r="ANR141" s="56"/>
      <c r="ANS141" s="56"/>
      <c r="ANT141" s="56"/>
      <c r="ANU141" s="56"/>
      <c r="ANV141" s="56"/>
      <c r="ANW141" s="56"/>
      <c r="ANX141" s="56"/>
      <c r="ANY141" s="56"/>
      <c r="ANZ141" s="56"/>
      <c r="AOA141" s="56"/>
      <c r="AOB141" s="56"/>
      <c r="AOC141" s="56"/>
      <c r="AOD141" s="56"/>
      <c r="AOE141" s="56"/>
      <c r="AOF141" s="56"/>
      <c r="AOG141" s="56"/>
      <c r="AOH141" s="56"/>
      <c r="AOI141" s="56"/>
      <c r="AOJ141" s="56"/>
      <c r="AOK141" s="56"/>
      <c r="AOL141" s="56"/>
      <c r="AOM141" s="56"/>
      <c r="AON141" s="56"/>
      <c r="AOO141" s="56"/>
      <c r="AOP141" s="56"/>
      <c r="AOQ141" s="56"/>
      <c r="AOR141" s="56"/>
      <c r="AOS141" s="56"/>
      <c r="AOT141" s="56"/>
      <c r="AOU141" s="56"/>
      <c r="AOV141" s="56"/>
      <c r="AOW141" s="56"/>
      <c r="AOX141" s="56"/>
      <c r="AOY141" s="56"/>
      <c r="AOZ141" s="56"/>
      <c r="APA141" s="56"/>
      <c r="APB141" s="56"/>
      <c r="APC141" s="56"/>
      <c r="APD141" s="56"/>
      <c r="APE141" s="56"/>
      <c r="APF141" s="56"/>
      <c r="APG141" s="56"/>
      <c r="APH141" s="56"/>
      <c r="API141" s="56"/>
      <c r="APJ141" s="56"/>
      <c r="APK141" s="56"/>
      <c r="APL141" s="56"/>
      <c r="APM141" s="56"/>
      <c r="APN141" s="56"/>
      <c r="APO141" s="56"/>
      <c r="APP141" s="56"/>
      <c r="APQ141" s="56"/>
      <c r="APR141" s="56"/>
      <c r="APS141" s="56"/>
      <c r="APT141" s="56"/>
      <c r="APU141" s="56"/>
      <c r="APV141" s="56"/>
      <c r="APW141" s="56"/>
      <c r="APX141" s="56"/>
      <c r="APY141" s="56"/>
      <c r="APZ141" s="56"/>
      <c r="AQA141" s="56"/>
      <c r="AQB141" s="56"/>
      <c r="AQC141" s="56"/>
      <c r="AQD141" s="56"/>
      <c r="AQE141" s="56"/>
      <c r="AQF141" s="56"/>
      <c r="AQG141" s="56"/>
      <c r="AQH141" s="56"/>
      <c r="AQI141" s="56"/>
      <c r="AQJ141" s="56"/>
      <c r="AQK141" s="56"/>
      <c r="AQL141" s="56"/>
      <c r="AQM141" s="56"/>
      <c r="AQN141" s="56"/>
      <c r="AQO141" s="56"/>
      <c r="AQP141" s="56"/>
      <c r="AQQ141" s="56"/>
      <c r="AQR141" s="56"/>
      <c r="AQS141" s="56"/>
      <c r="AQT141" s="56"/>
      <c r="AQU141" s="56"/>
      <c r="AQV141" s="56"/>
      <c r="AQW141" s="56"/>
      <c r="AQX141" s="56"/>
      <c r="AQY141" s="56"/>
      <c r="AQZ141" s="56"/>
      <c r="ARA141" s="56"/>
      <c r="ARB141" s="56"/>
      <c r="ARC141" s="56"/>
      <c r="ARD141" s="56"/>
      <c r="ARE141" s="56"/>
      <c r="ARF141" s="56"/>
      <c r="ARG141" s="56"/>
      <c r="ARH141" s="56"/>
      <c r="ARI141" s="56"/>
      <c r="ARJ141" s="56"/>
      <c r="ARK141" s="56"/>
      <c r="ARL141" s="56"/>
      <c r="ARM141" s="56"/>
      <c r="ARN141" s="56"/>
      <c r="ARO141" s="56"/>
      <c r="ARP141" s="56"/>
      <c r="ARQ141" s="56"/>
      <c r="ARR141" s="56"/>
      <c r="ARS141" s="56"/>
      <c r="ART141" s="56"/>
      <c r="ARU141" s="56"/>
      <c r="ARV141" s="56"/>
      <c r="ARW141" s="56"/>
      <c r="ARX141" s="56"/>
      <c r="ARY141" s="56"/>
      <c r="ARZ141" s="56"/>
      <c r="ASA141" s="56"/>
      <c r="ASB141" s="56"/>
      <c r="ASC141" s="56"/>
      <c r="ASD141" s="56"/>
      <c r="ASE141" s="56"/>
      <c r="ASF141" s="56"/>
      <c r="ASG141" s="56"/>
      <c r="ASH141" s="56"/>
      <c r="ASI141" s="56"/>
      <c r="ASJ141" s="56"/>
      <c r="ASK141" s="56"/>
      <c r="ASL141" s="56"/>
      <c r="ASM141" s="56"/>
      <c r="ASN141" s="56"/>
      <c r="ASO141" s="56"/>
      <c r="ASP141" s="56"/>
      <c r="ASQ141" s="56"/>
      <c r="ASR141" s="56"/>
      <c r="ASS141" s="56"/>
      <c r="AST141" s="56"/>
      <c r="ASU141" s="56"/>
      <c r="ASV141" s="56"/>
      <c r="ASW141" s="56"/>
      <c r="ASX141" s="56"/>
      <c r="ASY141" s="56"/>
      <c r="ASZ141" s="56"/>
      <c r="ATA141" s="56"/>
      <c r="ATB141" s="56"/>
      <c r="ATC141" s="56"/>
      <c r="ATD141" s="56"/>
      <c r="ATE141" s="56"/>
      <c r="ATF141" s="56"/>
      <c r="ATG141" s="56"/>
      <c r="ATH141" s="56"/>
      <c r="ATI141" s="56"/>
      <c r="ATJ141" s="56"/>
      <c r="ATK141" s="56"/>
      <c r="ATL141" s="56"/>
      <c r="ATM141" s="56"/>
      <c r="ATN141" s="56"/>
      <c r="ATO141" s="56"/>
      <c r="ATP141" s="56"/>
      <c r="ATQ141" s="56"/>
      <c r="ATR141" s="56"/>
      <c r="ATS141" s="56"/>
      <c r="ATT141" s="56"/>
      <c r="ATU141" s="56"/>
      <c r="ATV141" s="56"/>
      <c r="ATW141" s="56"/>
      <c r="ATX141" s="56"/>
      <c r="ATY141" s="56"/>
      <c r="ATZ141" s="56"/>
      <c r="AUA141" s="56"/>
      <c r="AUB141" s="56"/>
      <c r="AUC141" s="56"/>
      <c r="AUD141" s="56"/>
      <c r="AUE141" s="56"/>
      <c r="AUF141" s="56"/>
      <c r="AUG141" s="56"/>
      <c r="AUH141" s="56"/>
      <c r="AUI141" s="56"/>
      <c r="AUJ141" s="56"/>
      <c r="AUK141" s="56"/>
      <c r="AUL141" s="56"/>
      <c r="AUM141" s="56"/>
      <c r="AUN141" s="56"/>
      <c r="AUO141" s="56"/>
      <c r="AUP141" s="56"/>
      <c r="AUQ141" s="56"/>
      <c r="AUR141" s="56"/>
      <c r="AUS141" s="56"/>
      <c r="AUT141" s="56"/>
      <c r="AUU141" s="56"/>
      <c r="AUV141" s="56"/>
      <c r="AUW141" s="56"/>
      <c r="AUX141" s="56"/>
      <c r="AUY141" s="56"/>
      <c r="AUZ141" s="56"/>
      <c r="AVA141" s="56"/>
      <c r="AVB141" s="56"/>
      <c r="AVC141" s="56"/>
      <c r="AVD141" s="56"/>
      <c r="AVE141" s="56"/>
      <c r="AVF141" s="56"/>
      <c r="AVG141" s="56"/>
      <c r="AVH141" s="56"/>
      <c r="AVI141" s="56"/>
      <c r="AVJ141" s="56"/>
      <c r="AVK141" s="56"/>
      <c r="AVL141" s="56"/>
      <c r="AVM141" s="56"/>
      <c r="AVN141" s="56"/>
      <c r="AVO141" s="56"/>
      <c r="AVP141" s="56"/>
      <c r="AVQ141" s="56"/>
      <c r="AVR141" s="56"/>
      <c r="AVS141" s="56"/>
      <c r="AVT141" s="56"/>
      <c r="AVU141" s="56"/>
      <c r="AVV141" s="56"/>
      <c r="AVW141" s="56"/>
      <c r="AVX141" s="56"/>
      <c r="AVY141" s="56"/>
      <c r="AVZ141" s="56"/>
      <c r="AWA141" s="56"/>
      <c r="AWB141" s="56"/>
      <c r="AWC141" s="56"/>
      <c r="AWD141" s="56"/>
      <c r="AWE141" s="56"/>
      <c r="AWF141" s="56"/>
      <c r="AWG141" s="56"/>
      <c r="AWH141" s="56"/>
      <c r="AWI141" s="56"/>
      <c r="AWJ141" s="56"/>
      <c r="AWK141" s="56"/>
      <c r="AWL141" s="56"/>
      <c r="AWM141" s="56"/>
      <c r="AWN141" s="56"/>
      <c r="AWO141" s="56"/>
      <c r="AWP141" s="56"/>
      <c r="AWQ141" s="56"/>
      <c r="AWR141" s="56"/>
      <c r="AWS141" s="56"/>
      <c r="AWT141" s="56"/>
      <c r="AWU141" s="56"/>
      <c r="AWV141" s="56"/>
      <c r="AWW141" s="56"/>
      <c r="AWX141" s="56"/>
      <c r="AWY141" s="56"/>
      <c r="AWZ141" s="56"/>
      <c r="AXA141" s="56"/>
      <c r="AXB141" s="56"/>
      <c r="AXC141" s="56"/>
      <c r="AXD141" s="56"/>
      <c r="AXE141" s="56"/>
      <c r="AXF141" s="56"/>
      <c r="AXG141" s="56"/>
      <c r="AXH141" s="56"/>
      <c r="AXI141" s="56"/>
      <c r="AXJ141" s="56"/>
      <c r="AXK141" s="56"/>
      <c r="AXL141" s="56"/>
      <c r="AXM141" s="56"/>
      <c r="AXN141" s="56"/>
      <c r="AXO141" s="56"/>
      <c r="AXP141" s="56"/>
      <c r="AXQ141" s="56"/>
      <c r="AXR141" s="56"/>
      <c r="AXS141" s="56"/>
      <c r="AXT141" s="56"/>
      <c r="AXU141" s="56"/>
      <c r="AXV141" s="56"/>
      <c r="AXW141" s="56"/>
      <c r="AXX141" s="56"/>
      <c r="AXY141" s="56"/>
      <c r="AXZ141" s="56"/>
      <c r="AYA141" s="56"/>
      <c r="AYB141" s="56"/>
      <c r="AYC141" s="56"/>
      <c r="AYD141" s="56"/>
      <c r="AYE141" s="56"/>
      <c r="AYF141" s="56"/>
      <c r="AYG141" s="56"/>
      <c r="AYH141" s="56"/>
      <c r="AYI141" s="56"/>
      <c r="AYJ141" s="56"/>
      <c r="AYK141" s="56"/>
      <c r="AYL141" s="56"/>
      <c r="AYM141" s="56"/>
      <c r="AYN141" s="56"/>
      <c r="AYO141" s="56"/>
      <c r="AYP141" s="56"/>
      <c r="AYQ141" s="56"/>
      <c r="AYR141" s="56"/>
      <c r="AYS141" s="56"/>
      <c r="AYT141" s="56"/>
      <c r="AYU141" s="56"/>
      <c r="AYV141" s="56"/>
      <c r="AYW141" s="56"/>
      <c r="AYX141" s="56"/>
      <c r="AYY141" s="56"/>
      <c r="AYZ141" s="56"/>
      <c r="AZA141" s="56"/>
      <c r="AZB141" s="56"/>
      <c r="AZC141" s="56"/>
      <c r="AZD141" s="56"/>
      <c r="AZE141" s="56"/>
      <c r="AZF141" s="56"/>
      <c r="AZG141" s="56"/>
      <c r="AZH141" s="56"/>
      <c r="AZI141" s="56"/>
      <c r="AZJ141" s="56"/>
      <c r="AZK141" s="56"/>
      <c r="AZL141" s="56"/>
      <c r="AZM141" s="56"/>
      <c r="AZN141" s="56"/>
      <c r="AZO141" s="56"/>
      <c r="AZP141" s="56"/>
      <c r="AZQ141" s="56"/>
      <c r="AZR141" s="56"/>
      <c r="AZS141" s="56"/>
      <c r="AZT141" s="56"/>
      <c r="AZU141" s="56"/>
      <c r="AZV141" s="56"/>
      <c r="AZW141" s="56"/>
      <c r="AZX141" s="56"/>
      <c r="AZY141" s="56"/>
      <c r="AZZ141" s="56"/>
      <c r="BAA141" s="56"/>
      <c r="BAB141" s="56"/>
      <c r="BAC141" s="56"/>
      <c r="BAD141" s="56"/>
      <c r="BAE141" s="56"/>
      <c r="BAF141" s="56"/>
      <c r="BAG141" s="56"/>
      <c r="BAH141" s="56"/>
      <c r="BAI141" s="56"/>
      <c r="BAJ141" s="56"/>
      <c r="BAK141" s="56"/>
      <c r="BAL141" s="56"/>
      <c r="BAM141" s="56"/>
      <c r="BAN141" s="56"/>
      <c r="BAO141" s="56"/>
      <c r="BAP141" s="56"/>
      <c r="BAQ141" s="56"/>
      <c r="BAR141" s="56"/>
      <c r="BAS141" s="56"/>
      <c r="BAT141" s="56"/>
      <c r="BAU141" s="56"/>
      <c r="BAV141" s="56"/>
      <c r="BAW141" s="56"/>
      <c r="BAX141" s="56"/>
      <c r="BAY141" s="56"/>
      <c r="BAZ141" s="56"/>
      <c r="BBA141" s="56"/>
      <c r="BBB141" s="56"/>
      <c r="BBC141" s="56"/>
      <c r="BBD141" s="56"/>
      <c r="BBE141" s="56"/>
      <c r="BBF141" s="56"/>
      <c r="BBG141" s="56"/>
      <c r="BBH141" s="56"/>
      <c r="BBI141" s="56"/>
      <c r="BBJ141" s="56"/>
      <c r="BBK141" s="56"/>
      <c r="BBL141" s="56"/>
      <c r="BBM141" s="56"/>
      <c r="BBN141" s="56"/>
      <c r="BBO141" s="56"/>
      <c r="BBP141" s="56"/>
      <c r="BBQ141" s="56"/>
      <c r="BBR141" s="56"/>
      <c r="BBS141" s="56"/>
      <c r="BBT141" s="56"/>
      <c r="BBU141" s="56"/>
      <c r="BBV141" s="56"/>
      <c r="BBW141" s="56"/>
      <c r="BBX141" s="56"/>
      <c r="BBY141" s="56"/>
      <c r="BBZ141" s="56"/>
      <c r="BCA141" s="56"/>
      <c r="BCB141" s="56"/>
      <c r="BCC141" s="56"/>
      <c r="BCD141" s="56"/>
      <c r="BCE141" s="56"/>
      <c r="BCF141" s="56"/>
      <c r="BCG141" s="56"/>
      <c r="BCH141" s="56"/>
      <c r="BCI141" s="56"/>
      <c r="BCJ141" s="56"/>
      <c r="BCK141" s="56"/>
      <c r="BCL141" s="56"/>
      <c r="BCM141" s="56"/>
      <c r="BCN141" s="56"/>
      <c r="BCO141" s="56"/>
      <c r="BCP141" s="56"/>
      <c r="BCQ141" s="56"/>
      <c r="BCR141" s="56"/>
      <c r="BCS141" s="56"/>
      <c r="BCT141" s="56"/>
      <c r="BCU141" s="56"/>
      <c r="BCV141" s="56"/>
      <c r="BCW141" s="56"/>
      <c r="BCX141" s="56"/>
      <c r="BCY141" s="56"/>
      <c r="BCZ141" s="56"/>
      <c r="BDA141" s="56"/>
      <c r="BDB141" s="56"/>
      <c r="BDC141" s="56"/>
      <c r="BDD141" s="56"/>
      <c r="BDE141" s="56"/>
      <c r="BDF141" s="56"/>
      <c r="BDG141" s="56"/>
      <c r="BDH141" s="56"/>
      <c r="BDI141" s="56"/>
      <c r="BDJ141" s="56"/>
      <c r="BDK141" s="56"/>
      <c r="BDL141" s="56"/>
      <c r="BDM141" s="56"/>
      <c r="BDN141" s="56"/>
      <c r="BDO141" s="56"/>
      <c r="BDP141" s="56"/>
      <c r="BDQ141" s="56"/>
      <c r="BDR141" s="56"/>
      <c r="BDS141" s="56"/>
      <c r="BDT141" s="56"/>
      <c r="BDU141" s="56"/>
      <c r="BDV141" s="56"/>
      <c r="BDW141" s="56"/>
      <c r="BDX141" s="56"/>
      <c r="BDY141" s="56"/>
      <c r="BDZ141" s="56"/>
      <c r="BEA141" s="56"/>
      <c r="BEB141" s="56"/>
      <c r="BEC141" s="56"/>
      <c r="BED141" s="56"/>
      <c r="BEE141" s="56"/>
      <c r="BEF141" s="56"/>
      <c r="BEG141" s="56"/>
      <c r="BEH141" s="56"/>
      <c r="BEI141" s="56"/>
      <c r="BEJ141" s="56"/>
      <c r="BEK141" s="56"/>
      <c r="BEL141" s="56"/>
      <c r="BEM141" s="56"/>
      <c r="BEN141" s="56"/>
      <c r="BEO141" s="56"/>
      <c r="BEP141" s="56"/>
      <c r="BEQ141" s="56"/>
      <c r="BER141" s="56"/>
      <c r="BES141" s="56"/>
      <c r="BET141" s="56"/>
      <c r="BEU141" s="56"/>
      <c r="BEV141" s="56"/>
      <c r="BEW141" s="56"/>
      <c r="BEX141" s="56"/>
      <c r="BEY141" s="56"/>
      <c r="BEZ141" s="56"/>
      <c r="BFA141" s="56"/>
      <c r="BFB141" s="56"/>
      <c r="BFC141" s="56"/>
      <c r="BFD141" s="56"/>
      <c r="BFE141" s="56"/>
      <c r="BFF141" s="56"/>
      <c r="BFG141" s="56"/>
      <c r="BFH141" s="56"/>
      <c r="BFI141" s="56"/>
      <c r="BFJ141" s="56"/>
      <c r="BFK141" s="56"/>
      <c r="BFL141" s="56"/>
      <c r="BFM141" s="56"/>
      <c r="BFN141" s="56"/>
      <c r="BFO141" s="56"/>
      <c r="BFP141" s="56"/>
      <c r="BFQ141" s="56"/>
      <c r="BFR141" s="56"/>
      <c r="BFS141" s="56"/>
      <c r="BFT141" s="56"/>
      <c r="BFU141" s="56"/>
      <c r="BFV141" s="56"/>
      <c r="BFW141" s="56"/>
      <c r="BFX141" s="56"/>
      <c r="BFY141" s="56"/>
      <c r="BFZ141" s="56"/>
      <c r="BGA141" s="56"/>
      <c r="BGB141" s="56"/>
      <c r="BGC141" s="56"/>
      <c r="BGD141" s="56"/>
      <c r="BGE141" s="56"/>
      <c r="BGF141" s="56"/>
      <c r="BGG141" s="56"/>
      <c r="BGH141" s="56"/>
      <c r="BGI141" s="56"/>
      <c r="BGJ141" s="56"/>
      <c r="BGK141" s="56"/>
      <c r="BGL141" s="56"/>
      <c r="BGM141" s="56"/>
      <c r="BGN141" s="56"/>
      <c r="BGO141" s="56"/>
      <c r="BGP141" s="56"/>
      <c r="BGQ141" s="56"/>
      <c r="BGR141" s="56"/>
      <c r="BGS141" s="56"/>
      <c r="BGT141" s="56"/>
      <c r="BGU141" s="56"/>
      <c r="BGV141" s="56"/>
      <c r="BGW141" s="56"/>
      <c r="BGX141" s="56"/>
      <c r="BGY141" s="56"/>
      <c r="BGZ141" s="56"/>
      <c r="BHA141" s="56"/>
      <c r="BHB141" s="56"/>
      <c r="BHC141" s="56"/>
      <c r="BHD141" s="56"/>
      <c r="BHE141" s="56"/>
      <c r="BHF141" s="56"/>
      <c r="BHG141" s="56"/>
      <c r="BHH141" s="56"/>
      <c r="BHI141" s="56"/>
      <c r="BHJ141" s="56"/>
      <c r="BHK141" s="56"/>
      <c r="BHL141" s="56"/>
      <c r="BHM141" s="56"/>
      <c r="BHN141" s="56"/>
      <c r="BHO141" s="56"/>
      <c r="BHP141" s="56"/>
      <c r="BHQ141" s="56"/>
      <c r="BHR141" s="56"/>
      <c r="BHS141" s="56"/>
      <c r="BHT141" s="56"/>
      <c r="BHU141" s="56"/>
      <c r="BHV141" s="56"/>
      <c r="BHW141" s="56"/>
      <c r="BHX141" s="56"/>
      <c r="BHY141" s="56"/>
      <c r="BHZ141" s="56"/>
      <c r="BIA141" s="56"/>
      <c r="BIB141" s="56"/>
      <c r="BIC141" s="56"/>
      <c r="BID141" s="56"/>
      <c r="BIE141" s="56"/>
      <c r="BIF141" s="56"/>
      <c r="BIG141" s="56"/>
      <c r="BIH141" s="56"/>
      <c r="BII141" s="56"/>
      <c r="BIJ141" s="56"/>
      <c r="BIK141" s="56"/>
      <c r="BIL141" s="56"/>
      <c r="BIM141" s="56"/>
      <c r="BIN141" s="56"/>
      <c r="BIO141" s="56"/>
      <c r="BIP141" s="56"/>
      <c r="BIQ141" s="56"/>
      <c r="BIR141" s="56"/>
      <c r="BIS141" s="56"/>
      <c r="BIT141" s="56"/>
      <c r="BIU141" s="56"/>
      <c r="BIV141" s="56"/>
      <c r="BIW141" s="56"/>
      <c r="BIX141" s="56"/>
      <c r="BIY141" s="56"/>
      <c r="BIZ141" s="56"/>
      <c r="BJA141" s="56"/>
      <c r="BJB141" s="56"/>
      <c r="BJC141" s="56"/>
      <c r="BJD141" s="56"/>
      <c r="BJE141" s="56"/>
      <c r="BJF141" s="56"/>
      <c r="BJG141" s="56"/>
      <c r="BJH141" s="56"/>
      <c r="BJI141" s="56"/>
      <c r="BJJ141" s="56"/>
      <c r="BJK141" s="56"/>
      <c r="BJL141" s="56"/>
      <c r="BJM141" s="56"/>
      <c r="BJN141" s="56"/>
      <c r="BJO141" s="56"/>
      <c r="BJP141" s="56"/>
      <c r="BJQ141" s="56"/>
      <c r="BJR141" s="56"/>
      <c r="BJS141" s="56"/>
      <c r="BJT141" s="56"/>
      <c r="BJU141" s="56"/>
      <c r="BJV141" s="56"/>
      <c r="BJW141" s="56"/>
      <c r="BJX141" s="56"/>
      <c r="BJY141" s="56"/>
      <c r="BJZ141" s="56"/>
      <c r="BKA141" s="56"/>
      <c r="BKB141" s="56"/>
      <c r="BKC141" s="56"/>
      <c r="BKD141" s="56"/>
      <c r="BKE141" s="56"/>
      <c r="BKF141" s="56"/>
      <c r="BKG141" s="56"/>
      <c r="BKH141" s="56"/>
      <c r="BKI141" s="56"/>
      <c r="BKJ141" s="56"/>
      <c r="BKK141" s="56"/>
      <c r="BKL141" s="56"/>
      <c r="BKM141" s="56"/>
      <c r="BKN141" s="56"/>
      <c r="BKO141" s="56"/>
      <c r="BKP141" s="56"/>
      <c r="BKQ141" s="56"/>
      <c r="BKR141" s="56"/>
      <c r="BKS141" s="56"/>
      <c r="BKT141" s="56"/>
      <c r="BKU141" s="56"/>
      <c r="BKV141" s="56"/>
      <c r="BKW141" s="56"/>
      <c r="BKX141" s="56"/>
      <c r="BKY141" s="56"/>
      <c r="BKZ141" s="56"/>
      <c r="BLA141" s="56"/>
      <c r="BLB141" s="56"/>
      <c r="BLC141" s="56"/>
      <c r="BLD141" s="56"/>
      <c r="BLE141" s="56"/>
      <c r="BLF141" s="56"/>
      <c r="BLG141" s="56"/>
      <c r="BLH141" s="56"/>
      <c r="BLI141" s="56"/>
      <c r="BLJ141" s="56"/>
      <c r="BLK141" s="56"/>
      <c r="BLL141" s="56"/>
      <c r="BLM141" s="56"/>
      <c r="BLN141" s="56"/>
      <c r="BLO141" s="56"/>
      <c r="BLP141" s="56"/>
      <c r="BLQ141" s="56"/>
      <c r="BLR141" s="56"/>
      <c r="BLS141" s="56"/>
      <c r="BLT141" s="56"/>
      <c r="BLU141" s="56"/>
      <c r="BLV141" s="56"/>
      <c r="BLW141" s="56"/>
      <c r="BLX141" s="56"/>
      <c r="BLY141" s="56"/>
      <c r="BLZ141" s="56"/>
      <c r="BMA141" s="56"/>
      <c r="BMB141" s="56"/>
      <c r="BMC141" s="56"/>
      <c r="BMD141" s="56"/>
      <c r="BME141" s="56"/>
      <c r="BMF141" s="56"/>
      <c r="BMG141" s="56"/>
      <c r="BMH141" s="56"/>
      <c r="BMI141" s="56"/>
      <c r="BMJ141" s="56"/>
      <c r="BMK141" s="56"/>
      <c r="BML141" s="56"/>
      <c r="BMM141" s="56"/>
      <c r="BMN141" s="56"/>
      <c r="BMO141" s="56"/>
      <c r="BMP141" s="56"/>
      <c r="BMQ141" s="56"/>
      <c r="BMR141" s="56"/>
      <c r="BMS141" s="56"/>
      <c r="BMT141" s="56"/>
      <c r="BMU141" s="56"/>
      <c r="BMV141" s="56"/>
      <c r="BMW141" s="56"/>
      <c r="BMX141" s="56"/>
      <c r="BMY141" s="56"/>
      <c r="BMZ141" s="56"/>
      <c r="BNA141" s="56"/>
      <c r="BNB141" s="56"/>
      <c r="BNC141" s="56"/>
      <c r="BND141" s="56"/>
      <c r="BNE141" s="56"/>
      <c r="BNF141" s="56"/>
      <c r="BNG141" s="56"/>
      <c r="BNH141" s="56"/>
      <c r="BNI141" s="56"/>
      <c r="BNJ141" s="56"/>
      <c r="BNK141" s="56"/>
      <c r="BNL141" s="56"/>
      <c r="BNM141" s="56"/>
      <c r="BNN141" s="56"/>
      <c r="BNO141" s="56"/>
      <c r="BNP141" s="56"/>
      <c r="BNQ141" s="56"/>
      <c r="BNR141" s="56"/>
      <c r="BNS141" s="56"/>
      <c r="BNT141" s="56"/>
      <c r="BNU141" s="56"/>
      <c r="BNV141" s="56"/>
      <c r="BNW141" s="56"/>
      <c r="BNX141" s="56"/>
      <c r="BNY141" s="56"/>
      <c r="BNZ141" s="56"/>
      <c r="BOA141" s="56"/>
      <c r="BOB141" s="56"/>
      <c r="BOC141" s="56"/>
      <c r="BOD141" s="56"/>
      <c r="BOE141" s="56"/>
      <c r="BOF141" s="56"/>
      <c r="BOG141" s="56"/>
      <c r="BOH141" s="56"/>
      <c r="BOI141" s="56"/>
      <c r="BOJ141" s="56"/>
      <c r="BOK141" s="56"/>
      <c r="BOL141" s="56"/>
      <c r="BOM141" s="56"/>
      <c r="BON141" s="56"/>
      <c r="BOO141" s="56"/>
      <c r="BOP141" s="56"/>
      <c r="BOQ141" s="56"/>
      <c r="BOR141" s="56"/>
      <c r="BOS141" s="56"/>
      <c r="BOT141" s="56"/>
      <c r="BOU141" s="56"/>
      <c r="BOV141" s="56"/>
      <c r="BOW141" s="56"/>
      <c r="BOX141" s="56"/>
      <c r="BOY141" s="56"/>
      <c r="BOZ141" s="56"/>
      <c r="BPA141" s="56"/>
      <c r="BPB141" s="56"/>
      <c r="BPC141" s="56"/>
      <c r="BPD141" s="56"/>
      <c r="BPE141" s="56"/>
      <c r="BPF141" s="56"/>
      <c r="BPG141" s="56"/>
      <c r="BPH141" s="56"/>
      <c r="BPI141" s="56"/>
      <c r="BPJ141" s="56"/>
      <c r="BPK141" s="56"/>
      <c r="BPL141" s="56"/>
      <c r="BPM141" s="56"/>
      <c r="BPN141" s="56"/>
      <c r="BPO141" s="56"/>
      <c r="BPP141" s="56"/>
      <c r="BPQ141" s="56"/>
      <c r="BPR141" s="56"/>
      <c r="BPS141" s="56"/>
      <c r="BPT141" s="56"/>
      <c r="BPU141" s="56"/>
      <c r="BPV141" s="56"/>
      <c r="BPW141" s="56"/>
      <c r="BPX141" s="56"/>
      <c r="BPY141" s="56"/>
      <c r="BPZ141" s="56"/>
      <c r="BQA141" s="56"/>
      <c r="BQB141" s="56"/>
      <c r="BQC141" s="56"/>
      <c r="BQD141" s="56"/>
      <c r="BQE141" s="56"/>
      <c r="BQF141" s="56"/>
      <c r="BQG141" s="56"/>
      <c r="BQH141" s="56"/>
      <c r="BQI141" s="56"/>
      <c r="BQJ141" s="56"/>
      <c r="BQK141" s="56"/>
      <c r="BQL141" s="56"/>
      <c r="BQM141" s="56"/>
      <c r="BQN141" s="56"/>
      <c r="BQO141" s="56"/>
      <c r="BQP141" s="56"/>
      <c r="BQQ141" s="56"/>
      <c r="BQR141" s="56"/>
      <c r="BQS141" s="56"/>
      <c r="BQT141" s="56"/>
      <c r="BQU141" s="56"/>
      <c r="BQV141" s="56"/>
      <c r="BQW141" s="56"/>
      <c r="BQX141" s="56"/>
      <c r="BQY141" s="56"/>
      <c r="BQZ141" s="56"/>
      <c r="BRA141" s="56"/>
      <c r="BRB141" s="56"/>
      <c r="BRC141" s="56"/>
      <c r="BRD141" s="56"/>
      <c r="BRE141" s="56"/>
      <c r="BRF141" s="56"/>
      <c r="BRG141" s="56"/>
      <c r="BRH141" s="56"/>
      <c r="BRI141" s="56"/>
      <c r="BRJ141" s="56"/>
      <c r="BRK141" s="56"/>
      <c r="BRL141" s="56"/>
      <c r="BRM141" s="56"/>
      <c r="BRN141" s="56"/>
      <c r="BRO141" s="56"/>
      <c r="BRP141" s="56"/>
      <c r="BRQ141" s="56"/>
      <c r="BRR141" s="56"/>
      <c r="BRS141" s="56"/>
      <c r="BRT141" s="56"/>
      <c r="BRU141" s="56"/>
      <c r="BRV141" s="56"/>
      <c r="BRW141" s="56"/>
      <c r="BRX141" s="56"/>
      <c r="BRY141" s="56"/>
      <c r="BRZ141" s="56"/>
      <c r="BSA141" s="56"/>
      <c r="BSB141" s="56"/>
      <c r="BSC141" s="56"/>
      <c r="BSD141" s="56"/>
      <c r="BSE141" s="56"/>
      <c r="BSF141" s="56"/>
      <c r="BSG141" s="56"/>
      <c r="BSH141" s="56"/>
      <c r="BSI141" s="56"/>
      <c r="BSJ141" s="56"/>
      <c r="BSK141" s="56"/>
      <c r="BSL141" s="56"/>
      <c r="BSM141" s="56"/>
      <c r="BSN141" s="56"/>
      <c r="BSO141" s="56"/>
      <c r="BSP141" s="56"/>
      <c r="BSQ141" s="56"/>
      <c r="BSR141" s="56"/>
      <c r="BSS141" s="56"/>
      <c r="BST141" s="56"/>
      <c r="BSU141" s="56"/>
      <c r="BSV141" s="56"/>
      <c r="BSW141" s="56"/>
      <c r="BSX141" s="56"/>
      <c r="BSY141" s="56"/>
      <c r="BSZ141" s="56"/>
      <c r="BTA141" s="56"/>
      <c r="BTB141" s="56"/>
      <c r="BTC141" s="56"/>
      <c r="BTD141" s="56"/>
      <c r="BTE141" s="56"/>
      <c r="BTF141" s="56"/>
      <c r="BTG141" s="56"/>
      <c r="BTH141" s="56"/>
      <c r="BTI141" s="56"/>
      <c r="BTJ141" s="56"/>
      <c r="BTK141" s="56"/>
      <c r="BTL141" s="56"/>
      <c r="BTM141" s="56"/>
      <c r="BTN141" s="56"/>
      <c r="BTO141" s="56"/>
      <c r="BTP141" s="56"/>
      <c r="BTQ141" s="56"/>
      <c r="BTR141" s="56"/>
      <c r="BTS141" s="56"/>
      <c r="BTT141" s="56"/>
      <c r="BTU141" s="56"/>
      <c r="BTV141" s="56"/>
      <c r="BTW141" s="56"/>
      <c r="BTX141" s="56"/>
      <c r="BTY141" s="56"/>
      <c r="BTZ141" s="56"/>
      <c r="BUA141" s="56"/>
      <c r="BUB141" s="56"/>
      <c r="BUC141" s="56"/>
      <c r="BUD141" s="56"/>
      <c r="BUE141" s="56"/>
      <c r="BUF141" s="56"/>
      <c r="BUG141" s="56"/>
      <c r="BUH141" s="56"/>
      <c r="BUI141" s="56"/>
      <c r="BUJ141" s="56"/>
      <c r="BUK141" s="56"/>
      <c r="BUL141" s="56"/>
      <c r="BUM141" s="56"/>
      <c r="BUN141" s="56"/>
      <c r="BUO141" s="56"/>
      <c r="BUP141" s="56"/>
      <c r="BUQ141" s="56"/>
      <c r="BUR141" s="56"/>
      <c r="BUS141" s="56"/>
      <c r="BUT141" s="56"/>
      <c r="BUU141" s="56"/>
      <c r="BUV141" s="56"/>
      <c r="BUW141" s="56"/>
      <c r="BUX141" s="56"/>
      <c r="BUY141" s="56"/>
      <c r="BUZ141" s="56"/>
      <c r="BVA141" s="56"/>
      <c r="BVB141" s="56"/>
      <c r="BVC141" s="56"/>
      <c r="BVD141" s="56"/>
      <c r="BVE141" s="56"/>
      <c r="BVF141" s="56"/>
      <c r="BVG141" s="56"/>
      <c r="BVH141" s="56"/>
      <c r="BVI141" s="56"/>
      <c r="BVJ141" s="56"/>
      <c r="BVK141" s="56"/>
      <c r="BVL141" s="56"/>
      <c r="BVM141" s="56"/>
      <c r="BVN141" s="56"/>
      <c r="BVO141" s="56"/>
      <c r="BVP141" s="56"/>
      <c r="BVQ141" s="56"/>
      <c r="BVR141" s="56"/>
      <c r="BVS141" s="56"/>
      <c r="BVT141" s="56"/>
      <c r="BVU141" s="56"/>
      <c r="BVV141" s="56"/>
      <c r="BVW141" s="56"/>
      <c r="BVX141" s="56"/>
      <c r="BVY141" s="56"/>
      <c r="BVZ141" s="56"/>
      <c r="BWA141" s="56"/>
      <c r="BWB141" s="56"/>
      <c r="BWC141" s="56"/>
      <c r="BWD141" s="56"/>
      <c r="BWE141" s="56"/>
      <c r="BWF141" s="56"/>
      <c r="BWG141" s="56"/>
      <c r="BWH141" s="56"/>
      <c r="BWI141" s="56"/>
      <c r="BWJ141" s="56"/>
      <c r="BWK141" s="56"/>
      <c r="BWL141" s="56"/>
      <c r="BWM141" s="56"/>
      <c r="BWN141" s="56"/>
      <c r="BWO141" s="56"/>
      <c r="BWP141" s="56"/>
      <c r="BWQ141" s="56"/>
      <c r="BWR141" s="56"/>
      <c r="BWS141" s="56"/>
      <c r="BWT141" s="56"/>
      <c r="BWU141" s="56"/>
      <c r="BWV141" s="56"/>
      <c r="BWW141" s="56"/>
      <c r="BWX141" s="56"/>
      <c r="BWY141" s="56"/>
      <c r="BWZ141" s="56"/>
      <c r="BXA141" s="56"/>
      <c r="BXB141" s="56"/>
      <c r="BXC141" s="56"/>
      <c r="BXD141" s="56"/>
      <c r="BXE141" s="56"/>
      <c r="BXF141" s="56"/>
      <c r="BXG141" s="56"/>
      <c r="BXH141" s="56"/>
      <c r="BXI141" s="56"/>
      <c r="BXJ141" s="56"/>
      <c r="BXK141" s="56"/>
      <c r="BXL141" s="56"/>
      <c r="BXM141" s="56"/>
      <c r="BXN141" s="56"/>
      <c r="BXO141" s="56"/>
      <c r="BXP141" s="56"/>
      <c r="BXQ141" s="56"/>
      <c r="BXR141" s="56"/>
      <c r="BXS141" s="56"/>
      <c r="BXT141" s="56"/>
      <c r="BXU141" s="56"/>
      <c r="BXV141" s="56"/>
      <c r="BXW141" s="56"/>
      <c r="BXX141" s="56"/>
      <c r="BXY141" s="56"/>
      <c r="BXZ141" s="56"/>
      <c r="BYA141" s="56"/>
      <c r="BYB141" s="56"/>
      <c r="BYC141" s="56"/>
      <c r="BYD141" s="56"/>
      <c r="BYE141" s="56"/>
      <c r="BYF141" s="56"/>
      <c r="BYG141" s="56"/>
      <c r="BYH141" s="56"/>
      <c r="BYI141" s="56"/>
      <c r="BYJ141" s="56"/>
      <c r="BYK141" s="56"/>
      <c r="BYL141" s="56"/>
      <c r="BYM141" s="56"/>
      <c r="BYN141" s="56"/>
      <c r="BYO141" s="56"/>
      <c r="BYP141" s="56"/>
      <c r="BYQ141" s="56"/>
      <c r="BYR141" s="56"/>
      <c r="BYS141" s="56"/>
      <c r="BYT141" s="56"/>
      <c r="BYU141" s="56"/>
      <c r="BYV141" s="56"/>
      <c r="BYW141" s="56"/>
      <c r="BYX141" s="56"/>
      <c r="BYY141" s="56"/>
      <c r="BYZ141" s="56"/>
      <c r="BZA141" s="56"/>
      <c r="BZB141" s="56"/>
      <c r="BZC141" s="56"/>
      <c r="BZD141" s="56"/>
      <c r="BZE141" s="56"/>
      <c r="BZF141" s="56"/>
      <c r="BZG141" s="56"/>
      <c r="BZH141" s="56"/>
      <c r="BZI141" s="56"/>
      <c r="BZJ141" s="56"/>
      <c r="BZK141" s="56"/>
      <c r="BZL141" s="56"/>
      <c r="BZM141" s="56"/>
      <c r="BZN141" s="56"/>
      <c r="BZO141" s="56"/>
      <c r="BZP141" s="56"/>
      <c r="BZQ141" s="56"/>
      <c r="BZR141" s="56"/>
      <c r="BZS141" s="56"/>
      <c r="BZT141" s="56"/>
      <c r="BZU141" s="56"/>
      <c r="BZV141" s="56"/>
      <c r="BZW141" s="56"/>
      <c r="BZX141" s="56"/>
      <c r="BZY141" s="56"/>
      <c r="BZZ141" s="56"/>
      <c r="CAA141" s="56"/>
      <c r="CAB141" s="56"/>
      <c r="CAC141" s="56"/>
      <c r="CAD141" s="56"/>
      <c r="CAE141" s="56"/>
      <c r="CAF141" s="56"/>
      <c r="CAG141" s="56"/>
      <c r="CAH141" s="56"/>
      <c r="CAI141" s="56"/>
      <c r="CAJ141" s="56"/>
      <c r="CAK141" s="56"/>
      <c r="CAL141" s="56"/>
      <c r="CAM141" s="56"/>
      <c r="CAN141" s="56"/>
      <c r="CAO141" s="56"/>
      <c r="CAP141" s="56"/>
      <c r="CAQ141" s="56"/>
      <c r="CAR141" s="56"/>
      <c r="CAS141" s="56"/>
      <c r="CAT141" s="56"/>
      <c r="CAU141" s="56"/>
      <c r="CAV141" s="56"/>
      <c r="CAW141" s="56"/>
      <c r="CAX141" s="56"/>
      <c r="CAY141" s="56"/>
      <c r="CAZ141" s="56"/>
      <c r="CBA141" s="56"/>
      <c r="CBB141" s="56"/>
      <c r="CBC141" s="56"/>
      <c r="CBD141" s="56"/>
      <c r="CBE141" s="56"/>
      <c r="CBF141" s="56"/>
      <c r="CBG141" s="56"/>
      <c r="CBH141" s="56"/>
      <c r="CBI141" s="56"/>
      <c r="CBJ141" s="56"/>
      <c r="CBK141" s="56"/>
      <c r="CBL141" s="56"/>
      <c r="CBM141" s="56"/>
      <c r="CBN141" s="56"/>
      <c r="CBO141" s="56"/>
      <c r="CBP141" s="56"/>
      <c r="CBQ141" s="56"/>
      <c r="CBR141" s="56"/>
      <c r="CBS141" s="56"/>
      <c r="CBT141" s="56"/>
      <c r="CBU141" s="56"/>
      <c r="CBV141" s="56"/>
      <c r="CBW141" s="56"/>
      <c r="CBX141" s="56"/>
      <c r="CBY141" s="56"/>
      <c r="CBZ141" s="56"/>
      <c r="CCA141" s="56"/>
      <c r="CCB141" s="56"/>
      <c r="CCC141" s="56"/>
      <c r="CCD141" s="56"/>
      <c r="CCE141" s="56"/>
      <c r="CCF141" s="56"/>
      <c r="CCG141" s="56"/>
      <c r="CCH141" s="56"/>
      <c r="CCI141" s="56"/>
      <c r="CCJ141" s="56"/>
      <c r="CCK141" s="56"/>
      <c r="CCL141" s="56"/>
      <c r="CCM141" s="56"/>
      <c r="CCN141" s="56"/>
      <c r="CCO141" s="56"/>
      <c r="CCP141" s="56"/>
      <c r="CCQ141" s="56"/>
      <c r="CCR141" s="56"/>
      <c r="CCS141" s="56"/>
      <c r="CCT141" s="56"/>
      <c r="CCU141" s="56"/>
      <c r="CCV141" s="56"/>
      <c r="CCW141" s="56"/>
      <c r="CCX141" s="56"/>
      <c r="CCY141" s="56"/>
      <c r="CCZ141" s="56"/>
      <c r="CDA141" s="56"/>
      <c r="CDB141" s="56"/>
      <c r="CDC141" s="56"/>
      <c r="CDD141" s="56"/>
      <c r="CDE141" s="56"/>
      <c r="CDF141" s="56"/>
      <c r="CDG141" s="56"/>
      <c r="CDH141" s="56"/>
      <c r="CDI141" s="56"/>
      <c r="CDJ141" s="56"/>
      <c r="CDK141" s="56"/>
      <c r="CDL141" s="56"/>
      <c r="CDM141" s="56"/>
      <c r="CDN141" s="56"/>
      <c r="CDO141" s="56"/>
      <c r="CDP141" s="56"/>
      <c r="CDQ141" s="56"/>
      <c r="CDR141" s="56"/>
      <c r="CDS141" s="56"/>
      <c r="CDT141" s="56"/>
      <c r="CDU141" s="56"/>
      <c r="CDV141" s="56"/>
      <c r="CDW141" s="56"/>
      <c r="CDX141" s="56"/>
      <c r="CDY141" s="56"/>
      <c r="CDZ141" s="56"/>
      <c r="CEA141" s="56"/>
      <c r="CEB141" s="56"/>
      <c r="CEC141" s="56"/>
      <c r="CED141" s="56"/>
      <c r="CEE141" s="56"/>
      <c r="CEF141" s="56"/>
      <c r="CEG141" s="56"/>
      <c r="CEH141" s="56"/>
      <c r="CEI141" s="56"/>
      <c r="CEJ141" s="56"/>
      <c r="CEK141" s="56"/>
      <c r="CEL141" s="56"/>
      <c r="CEM141" s="56"/>
      <c r="CEN141" s="56"/>
      <c r="CEO141" s="56"/>
      <c r="CEP141" s="56"/>
      <c r="CEQ141" s="56"/>
      <c r="CER141" s="56"/>
      <c r="CES141" s="56"/>
      <c r="CET141" s="56"/>
      <c r="CEU141" s="56"/>
      <c r="CEV141" s="56"/>
      <c r="CEW141" s="56"/>
      <c r="CEX141" s="56"/>
      <c r="CEY141" s="56"/>
      <c r="CEZ141" s="56"/>
      <c r="CFA141" s="56"/>
      <c r="CFB141" s="56"/>
      <c r="CFC141" s="56"/>
      <c r="CFD141" s="56"/>
      <c r="CFE141" s="56"/>
      <c r="CFF141" s="56"/>
      <c r="CFG141" s="56"/>
      <c r="CFH141" s="56"/>
      <c r="CFI141" s="56"/>
      <c r="CFJ141" s="56"/>
      <c r="CFK141" s="56"/>
      <c r="CFL141" s="56"/>
      <c r="CFM141" s="56"/>
      <c r="CFN141" s="56"/>
      <c r="CFO141" s="56"/>
      <c r="CFP141" s="56"/>
      <c r="CFQ141" s="56"/>
      <c r="CFR141" s="56"/>
      <c r="CFS141" s="56"/>
      <c r="CFT141" s="56"/>
      <c r="CFU141" s="56"/>
      <c r="CFV141" s="56"/>
      <c r="CFW141" s="56"/>
      <c r="CFX141" s="56"/>
      <c r="CFY141" s="56"/>
      <c r="CFZ141" s="56"/>
      <c r="CGA141" s="56"/>
      <c r="CGB141" s="56"/>
      <c r="CGC141" s="56"/>
      <c r="CGD141" s="56"/>
      <c r="CGE141" s="56"/>
      <c r="CGF141" s="56"/>
      <c r="CGG141" s="56"/>
      <c r="CGH141" s="56"/>
      <c r="CGI141" s="56"/>
      <c r="CGJ141" s="56"/>
      <c r="CGK141" s="56"/>
      <c r="CGL141" s="56"/>
      <c r="CGM141" s="56"/>
      <c r="CGN141" s="56"/>
      <c r="CGO141" s="56"/>
      <c r="CGP141" s="56"/>
      <c r="CGQ141" s="56"/>
      <c r="CGR141" s="56"/>
      <c r="CGS141" s="56"/>
      <c r="CGT141" s="56"/>
      <c r="CGU141" s="56"/>
      <c r="CGV141" s="56"/>
      <c r="CGW141" s="56"/>
      <c r="CGX141" s="56"/>
      <c r="CGY141" s="56"/>
      <c r="CGZ141" s="56"/>
      <c r="CHA141" s="56"/>
      <c r="CHB141" s="56"/>
      <c r="CHC141" s="56"/>
      <c r="CHD141" s="56"/>
      <c r="CHE141" s="56"/>
      <c r="CHF141" s="56"/>
      <c r="CHG141" s="56"/>
      <c r="CHH141" s="56"/>
      <c r="CHI141" s="56"/>
      <c r="CHJ141" s="56"/>
      <c r="CHK141" s="56"/>
      <c r="CHL141" s="56"/>
      <c r="CHM141" s="56"/>
      <c r="CHN141" s="56"/>
      <c r="CHO141" s="56"/>
      <c r="CHP141" s="56"/>
      <c r="CHQ141" s="56"/>
      <c r="CHR141" s="56"/>
      <c r="CHS141" s="56"/>
      <c r="CHT141" s="56"/>
      <c r="CHU141" s="56"/>
      <c r="CHV141" s="56"/>
      <c r="CHW141" s="56"/>
      <c r="CHX141" s="56"/>
      <c r="CHY141" s="56"/>
      <c r="CHZ141" s="56"/>
      <c r="CIA141" s="56"/>
      <c r="CIB141" s="56"/>
      <c r="CIC141" s="56"/>
      <c r="CID141" s="56"/>
      <c r="CIE141" s="56"/>
      <c r="CIF141" s="56"/>
      <c r="CIG141" s="56"/>
      <c r="CIH141" s="56"/>
      <c r="CII141" s="56"/>
      <c r="CIJ141" s="56"/>
      <c r="CIK141" s="56"/>
      <c r="CIL141" s="56"/>
      <c r="CIM141" s="56"/>
      <c r="CIN141" s="56"/>
      <c r="CIO141" s="56"/>
      <c r="CIP141" s="56"/>
      <c r="CIQ141" s="56"/>
      <c r="CIR141" s="56"/>
      <c r="CIS141" s="56"/>
      <c r="CIT141" s="56"/>
      <c r="CIU141" s="56"/>
      <c r="CIV141" s="56"/>
      <c r="CIW141" s="56"/>
      <c r="CIX141" s="56"/>
      <c r="CIY141" s="56"/>
      <c r="CIZ141" s="56"/>
      <c r="CJA141" s="56"/>
      <c r="CJB141" s="56"/>
      <c r="CJC141" s="56"/>
      <c r="CJD141" s="56"/>
      <c r="CJE141" s="56"/>
      <c r="CJF141" s="56"/>
      <c r="CJG141" s="56"/>
      <c r="CJH141" s="56"/>
      <c r="CJI141" s="56"/>
      <c r="CJJ141" s="56"/>
      <c r="CJK141" s="56"/>
      <c r="CJL141" s="56"/>
      <c r="CJM141" s="56"/>
      <c r="CJN141" s="56"/>
      <c r="CJO141" s="56"/>
      <c r="CJP141" s="56"/>
      <c r="CJQ141" s="56"/>
      <c r="CJR141" s="56"/>
      <c r="CJS141" s="56"/>
      <c r="CJT141" s="56"/>
      <c r="CJU141" s="56"/>
      <c r="CJV141" s="56"/>
      <c r="CJW141" s="56"/>
      <c r="CJX141" s="56"/>
      <c r="CJY141" s="56"/>
      <c r="CJZ141" s="56"/>
      <c r="CKA141" s="56"/>
      <c r="CKB141" s="56"/>
      <c r="CKC141" s="56"/>
      <c r="CKD141" s="56"/>
      <c r="CKE141" s="56"/>
      <c r="CKF141" s="56"/>
      <c r="CKG141" s="56"/>
      <c r="CKH141" s="56"/>
      <c r="CKI141" s="56"/>
      <c r="CKJ141" s="56"/>
      <c r="CKK141" s="56"/>
      <c r="CKL141" s="56"/>
      <c r="CKM141" s="56"/>
      <c r="CKN141" s="56"/>
      <c r="CKO141" s="56"/>
      <c r="CKP141" s="56"/>
      <c r="CKQ141" s="56"/>
      <c r="CKR141" s="56"/>
      <c r="CKS141" s="56"/>
      <c r="CKT141" s="56"/>
      <c r="CKU141" s="56"/>
      <c r="CKV141" s="56"/>
      <c r="CKW141" s="56"/>
      <c r="CKX141" s="56"/>
      <c r="CKY141" s="56"/>
      <c r="CKZ141" s="56"/>
      <c r="CLA141" s="56"/>
      <c r="CLB141" s="56"/>
      <c r="CLC141" s="56"/>
      <c r="CLD141" s="56"/>
      <c r="CLE141" s="56"/>
      <c r="CLF141" s="56"/>
      <c r="CLG141" s="56"/>
      <c r="CLH141" s="56"/>
      <c r="CLI141" s="56"/>
      <c r="CLJ141" s="56"/>
      <c r="CLK141" s="56"/>
      <c r="CLL141" s="56"/>
      <c r="CLM141" s="56"/>
      <c r="CLN141" s="56"/>
      <c r="CLO141" s="56"/>
      <c r="CLP141" s="56"/>
      <c r="CLQ141" s="56"/>
      <c r="CLR141" s="56"/>
      <c r="CLS141" s="56"/>
      <c r="CLT141" s="56"/>
      <c r="CLU141" s="56"/>
      <c r="CLV141" s="56"/>
      <c r="CLW141" s="56"/>
      <c r="CLX141" s="56"/>
      <c r="CLY141" s="56"/>
      <c r="CLZ141" s="56"/>
      <c r="CMA141" s="56"/>
      <c r="CMB141" s="56"/>
      <c r="CMC141" s="56"/>
      <c r="CMD141" s="56"/>
      <c r="CME141" s="56"/>
      <c r="CMF141" s="56"/>
      <c r="CMG141" s="56"/>
      <c r="CMH141" s="56"/>
      <c r="CMI141" s="56"/>
      <c r="CMJ141" s="56"/>
      <c r="CMK141" s="56"/>
      <c r="CML141" s="56"/>
      <c r="CMM141" s="56"/>
      <c r="CMN141" s="56"/>
      <c r="CMO141" s="56"/>
      <c r="CMP141" s="56"/>
      <c r="CMQ141" s="56"/>
      <c r="CMR141" s="56"/>
      <c r="CMS141" s="56"/>
      <c r="CMT141" s="56"/>
      <c r="CMU141" s="56"/>
      <c r="CMV141" s="56"/>
      <c r="CMW141" s="56"/>
      <c r="CMX141" s="56"/>
      <c r="CMY141" s="56"/>
      <c r="CMZ141" s="56"/>
      <c r="CNA141" s="56"/>
      <c r="CNB141" s="56"/>
      <c r="CNC141" s="56"/>
      <c r="CND141" s="56"/>
      <c r="CNE141" s="56"/>
      <c r="CNF141" s="56"/>
      <c r="CNG141" s="56"/>
      <c r="CNH141" s="56"/>
      <c r="CNI141" s="56"/>
      <c r="CNJ141" s="56"/>
      <c r="CNK141" s="56"/>
      <c r="CNL141" s="56"/>
      <c r="CNM141" s="56"/>
      <c r="CNN141" s="56"/>
      <c r="CNO141" s="56"/>
      <c r="CNP141" s="56"/>
      <c r="CNQ141" s="56"/>
      <c r="CNR141" s="56"/>
      <c r="CNS141" s="56"/>
      <c r="CNT141" s="56"/>
      <c r="CNU141" s="56"/>
      <c r="CNV141" s="56"/>
      <c r="CNW141" s="56"/>
      <c r="CNX141" s="56"/>
      <c r="CNY141" s="56"/>
      <c r="CNZ141" s="56"/>
      <c r="COA141" s="56"/>
      <c r="COB141" s="56"/>
      <c r="COC141" s="56"/>
      <c r="COD141" s="56"/>
      <c r="COE141" s="56"/>
      <c r="COF141" s="56"/>
      <c r="COG141" s="56"/>
      <c r="COH141" s="56"/>
      <c r="COI141" s="56"/>
      <c r="COJ141" s="56"/>
      <c r="COK141" s="56"/>
      <c r="COL141" s="56"/>
      <c r="COM141" s="56"/>
      <c r="CON141" s="56"/>
      <c r="COO141" s="56"/>
      <c r="COP141" s="56"/>
      <c r="COQ141" s="56"/>
      <c r="COR141" s="56"/>
      <c r="COS141" s="56"/>
      <c r="COT141" s="56"/>
      <c r="COU141" s="56"/>
      <c r="COV141" s="56"/>
      <c r="COW141" s="56"/>
      <c r="COX141" s="56"/>
      <c r="COY141" s="56"/>
      <c r="COZ141" s="56"/>
      <c r="CPA141" s="56"/>
      <c r="CPB141" s="56"/>
      <c r="CPC141" s="56"/>
      <c r="CPD141" s="56"/>
      <c r="CPE141" s="56"/>
      <c r="CPF141" s="56"/>
      <c r="CPG141" s="56"/>
      <c r="CPH141" s="56"/>
      <c r="CPI141" s="56"/>
      <c r="CPJ141" s="56"/>
      <c r="CPK141" s="56"/>
      <c r="CPL141" s="56"/>
      <c r="CPM141" s="56"/>
      <c r="CPN141" s="56"/>
      <c r="CPO141" s="56"/>
      <c r="CPP141" s="56"/>
      <c r="CPQ141" s="56"/>
      <c r="CPR141" s="56"/>
      <c r="CPS141" s="56"/>
      <c r="CPT141" s="56"/>
      <c r="CPU141" s="56"/>
      <c r="CPV141" s="56"/>
      <c r="CPW141" s="56"/>
      <c r="CPX141" s="56"/>
      <c r="CPY141" s="56"/>
      <c r="CPZ141" s="56"/>
      <c r="CQA141" s="56"/>
      <c r="CQB141" s="56"/>
      <c r="CQC141" s="56"/>
      <c r="CQD141" s="56"/>
      <c r="CQE141" s="56"/>
      <c r="CQF141" s="56"/>
      <c r="CQG141" s="56"/>
      <c r="CQH141" s="56"/>
      <c r="CQI141" s="56"/>
      <c r="CQJ141" s="56"/>
      <c r="CQK141" s="56"/>
      <c r="CQL141" s="56"/>
      <c r="CQM141" s="56"/>
      <c r="CQN141" s="56"/>
      <c r="CQO141" s="56"/>
      <c r="CQP141" s="56"/>
      <c r="CQQ141" s="56"/>
      <c r="CQR141" s="56"/>
      <c r="CQS141" s="56"/>
      <c r="CQT141" s="56"/>
      <c r="CQU141" s="56"/>
      <c r="CQV141" s="56"/>
      <c r="CQW141" s="56"/>
      <c r="CQX141" s="56"/>
      <c r="CQY141" s="56"/>
      <c r="CQZ141" s="56"/>
      <c r="CRA141" s="56"/>
      <c r="CRB141" s="56"/>
      <c r="CRC141" s="56"/>
      <c r="CRD141" s="56"/>
      <c r="CRE141" s="56"/>
      <c r="CRF141" s="56"/>
      <c r="CRG141" s="56"/>
      <c r="CRH141" s="56"/>
      <c r="CRI141" s="56"/>
      <c r="CRJ141" s="56"/>
      <c r="CRK141" s="56"/>
      <c r="CRL141" s="56"/>
      <c r="CRM141" s="56"/>
      <c r="CRN141" s="56"/>
      <c r="CRO141" s="56"/>
      <c r="CRP141" s="56"/>
      <c r="CRQ141" s="56"/>
      <c r="CRR141" s="56"/>
      <c r="CRS141" s="56"/>
      <c r="CRT141" s="56"/>
      <c r="CRU141" s="56"/>
      <c r="CRV141" s="56"/>
      <c r="CRW141" s="56"/>
      <c r="CRX141" s="56"/>
      <c r="CRY141" s="56"/>
      <c r="CRZ141" s="56"/>
      <c r="CSA141" s="56"/>
      <c r="CSB141" s="56"/>
      <c r="CSC141" s="56"/>
      <c r="CSD141" s="56"/>
      <c r="CSE141" s="56"/>
      <c r="CSF141" s="56"/>
      <c r="CSG141" s="56"/>
      <c r="CSH141" s="56"/>
      <c r="CSI141" s="56"/>
      <c r="CSJ141" s="56"/>
      <c r="CSK141" s="56"/>
      <c r="CSL141" s="56"/>
      <c r="CSM141" s="56"/>
      <c r="CSN141" s="56"/>
      <c r="CSO141" s="56"/>
      <c r="CSP141" s="56"/>
      <c r="CSQ141" s="56"/>
      <c r="CSR141" s="56"/>
      <c r="CSS141" s="56"/>
      <c r="CST141" s="56"/>
      <c r="CSU141" s="56"/>
      <c r="CSV141" s="56"/>
      <c r="CSW141" s="56"/>
      <c r="CSX141" s="56"/>
      <c r="CSY141" s="56"/>
      <c r="CSZ141" s="56"/>
      <c r="CTA141" s="56"/>
      <c r="CTB141" s="56"/>
      <c r="CTC141" s="56"/>
      <c r="CTD141" s="56"/>
      <c r="CTE141" s="56"/>
      <c r="CTF141" s="56"/>
      <c r="CTG141" s="56"/>
      <c r="CTH141" s="56"/>
      <c r="CTI141" s="56"/>
      <c r="CTJ141" s="56"/>
      <c r="CTK141" s="56"/>
      <c r="CTL141" s="56"/>
      <c r="CTM141" s="56"/>
      <c r="CTN141" s="56"/>
      <c r="CTO141" s="56"/>
      <c r="CTP141" s="56"/>
      <c r="CTQ141" s="56"/>
      <c r="CTR141" s="56"/>
      <c r="CTS141" s="56"/>
      <c r="CTT141" s="56"/>
      <c r="CTU141" s="56"/>
      <c r="CTV141" s="56"/>
      <c r="CTW141" s="56"/>
      <c r="CTX141" s="56"/>
      <c r="CTY141" s="56"/>
      <c r="CTZ141" s="56"/>
      <c r="CUA141" s="56"/>
      <c r="CUB141" s="56"/>
      <c r="CUC141" s="56"/>
      <c r="CUD141" s="56"/>
      <c r="CUE141" s="56"/>
      <c r="CUF141" s="56"/>
      <c r="CUG141" s="56"/>
      <c r="CUH141" s="56"/>
      <c r="CUI141" s="56"/>
      <c r="CUJ141" s="56"/>
      <c r="CUK141" s="56"/>
      <c r="CUL141" s="56"/>
      <c r="CUM141" s="56"/>
      <c r="CUN141" s="56"/>
      <c r="CUO141" s="56"/>
      <c r="CUP141" s="56"/>
      <c r="CUQ141" s="56"/>
      <c r="CUR141" s="56"/>
      <c r="CUS141" s="56"/>
      <c r="CUT141" s="56"/>
      <c r="CUU141" s="56"/>
      <c r="CUV141" s="56"/>
      <c r="CUW141" s="56"/>
      <c r="CUX141" s="56"/>
      <c r="CUY141" s="56"/>
      <c r="CUZ141" s="56"/>
      <c r="CVA141" s="56"/>
      <c r="CVB141" s="56"/>
      <c r="CVC141" s="56"/>
      <c r="CVD141" s="56"/>
      <c r="CVE141" s="56"/>
      <c r="CVF141" s="56"/>
      <c r="CVG141" s="56"/>
      <c r="CVH141" s="56"/>
      <c r="CVI141" s="56"/>
      <c r="CVJ141" s="56"/>
      <c r="CVK141" s="56"/>
      <c r="CVL141" s="56"/>
      <c r="CVM141" s="56"/>
      <c r="CVN141" s="56"/>
      <c r="CVO141" s="56"/>
      <c r="CVP141" s="56"/>
      <c r="CVQ141" s="56"/>
      <c r="CVR141" s="56"/>
      <c r="CVS141" s="56"/>
      <c r="CVT141" s="56"/>
      <c r="CVU141" s="56"/>
      <c r="CVV141" s="56"/>
      <c r="CVW141" s="56"/>
      <c r="CVX141" s="56"/>
      <c r="CVY141" s="56"/>
      <c r="CVZ141" s="56"/>
      <c r="CWA141" s="56"/>
      <c r="CWB141" s="56"/>
      <c r="CWC141" s="56"/>
      <c r="CWD141" s="56"/>
      <c r="CWE141" s="56"/>
      <c r="CWF141" s="56"/>
      <c r="CWG141" s="56"/>
      <c r="CWH141" s="56"/>
      <c r="CWI141" s="56"/>
      <c r="CWJ141" s="56"/>
      <c r="CWK141" s="56"/>
      <c r="CWL141" s="56"/>
      <c r="CWM141" s="56"/>
      <c r="CWN141" s="56"/>
      <c r="CWO141" s="56"/>
      <c r="CWP141" s="56"/>
      <c r="CWQ141" s="56"/>
      <c r="CWR141" s="56"/>
      <c r="CWS141" s="56"/>
      <c r="CWT141" s="56"/>
      <c r="CWU141" s="56"/>
      <c r="CWV141" s="56"/>
      <c r="CWW141" s="56"/>
      <c r="CWX141" s="56"/>
      <c r="CWY141" s="56"/>
      <c r="CWZ141" s="56"/>
      <c r="CXA141" s="56"/>
      <c r="CXB141" s="56"/>
      <c r="CXC141" s="56"/>
      <c r="CXD141" s="56"/>
      <c r="CXE141" s="56"/>
      <c r="CXF141" s="56"/>
      <c r="CXG141" s="56"/>
      <c r="CXH141" s="56"/>
      <c r="CXI141" s="56"/>
      <c r="CXJ141" s="56"/>
      <c r="CXK141" s="56"/>
      <c r="CXL141" s="56"/>
      <c r="CXM141" s="56"/>
      <c r="CXN141" s="56"/>
      <c r="CXO141" s="56"/>
      <c r="CXP141" s="56"/>
      <c r="CXQ141" s="56"/>
      <c r="CXR141" s="56"/>
      <c r="CXS141" s="56"/>
      <c r="CXT141" s="56"/>
      <c r="CXU141" s="56"/>
      <c r="CXV141" s="56"/>
      <c r="CXW141" s="56"/>
      <c r="CXX141" s="56"/>
      <c r="CXY141" s="56"/>
      <c r="CXZ141" s="56"/>
      <c r="CYA141" s="56"/>
      <c r="CYB141" s="56"/>
      <c r="CYC141" s="56"/>
      <c r="CYD141" s="56"/>
      <c r="CYE141" s="56"/>
      <c r="CYF141" s="56"/>
      <c r="CYG141" s="56"/>
      <c r="CYH141" s="56"/>
      <c r="CYI141" s="56"/>
      <c r="CYJ141" s="56"/>
      <c r="CYK141" s="56"/>
      <c r="CYL141" s="56"/>
      <c r="CYM141" s="56"/>
      <c r="CYN141" s="56"/>
      <c r="CYO141" s="56"/>
      <c r="CYP141" s="56"/>
      <c r="CYQ141" s="56"/>
      <c r="CYR141" s="56"/>
      <c r="CYS141" s="56"/>
      <c r="CYT141" s="56"/>
      <c r="CYU141" s="56"/>
      <c r="CYV141" s="56"/>
      <c r="CYW141" s="56"/>
      <c r="CYX141" s="56"/>
      <c r="CYY141" s="56"/>
      <c r="CYZ141" s="56"/>
      <c r="CZA141" s="56"/>
      <c r="CZB141" s="56"/>
      <c r="CZC141" s="56"/>
      <c r="CZD141" s="56"/>
      <c r="CZE141" s="56"/>
      <c r="CZF141" s="56"/>
      <c r="CZG141" s="56"/>
      <c r="CZH141" s="56"/>
      <c r="CZI141" s="56"/>
      <c r="CZJ141" s="56"/>
      <c r="CZK141" s="56"/>
      <c r="CZL141" s="56"/>
      <c r="CZM141" s="56"/>
      <c r="CZN141" s="56"/>
      <c r="CZO141" s="56"/>
      <c r="CZP141" s="56"/>
      <c r="CZQ141" s="56"/>
      <c r="CZR141" s="56"/>
      <c r="CZS141" s="56"/>
      <c r="CZT141" s="56"/>
      <c r="CZU141" s="56"/>
      <c r="CZV141" s="56"/>
      <c r="CZW141" s="56"/>
      <c r="CZX141" s="56"/>
      <c r="CZY141" s="56"/>
      <c r="CZZ141" s="56"/>
      <c r="DAA141" s="56"/>
      <c r="DAB141" s="56"/>
      <c r="DAC141" s="56"/>
      <c r="DAD141" s="56"/>
      <c r="DAE141" s="56"/>
      <c r="DAF141" s="56"/>
      <c r="DAG141" s="56"/>
      <c r="DAH141" s="56"/>
      <c r="DAI141" s="56"/>
      <c r="DAJ141" s="56"/>
      <c r="DAK141" s="56"/>
      <c r="DAL141" s="56"/>
      <c r="DAM141" s="56"/>
      <c r="DAN141" s="56"/>
      <c r="DAO141" s="56"/>
      <c r="DAP141" s="56"/>
      <c r="DAQ141" s="56"/>
      <c r="DAR141" s="56"/>
      <c r="DAS141" s="56"/>
      <c r="DAT141" s="56"/>
      <c r="DAU141" s="56"/>
      <c r="DAV141" s="56"/>
      <c r="DAW141" s="56"/>
      <c r="DAX141" s="56"/>
      <c r="DAY141" s="56"/>
      <c r="DAZ141" s="56"/>
      <c r="DBA141" s="56"/>
      <c r="DBB141" s="56"/>
      <c r="DBC141" s="56"/>
      <c r="DBD141" s="56"/>
      <c r="DBE141" s="56"/>
      <c r="DBF141" s="56"/>
      <c r="DBG141" s="56"/>
      <c r="DBH141" s="56"/>
      <c r="DBI141" s="56"/>
      <c r="DBJ141" s="56"/>
      <c r="DBK141" s="56"/>
      <c r="DBL141" s="56"/>
      <c r="DBM141" s="56"/>
      <c r="DBN141" s="56"/>
      <c r="DBO141" s="56"/>
      <c r="DBP141" s="56"/>
      <c r="DBQ141" s="56"/>
      <c r="DBR141" s="56"/>
      <c r="DBS141" s="56"/>
      <c r="DBT141" s="56"/>
      <c r="DBU141" s="56"/>
      <c r="DBV141" s="56"/>
      <c r="DBW141" s="56"/>
      <c r="DBX141" s="56"/>
      <c r="DBY141" s="56"/>
      <c r="DBZ141" s="56"/>
      <c r="DCA141" s="56"/>
      <c r="DCB141" s="56"/>
      <c r="DCC141" s="56"/>
      <c r="DCD141" s="56"/>
      <c r="DCE141" s="56"/>
      <c r="DCF141" s="56"/>
      <c r="DCG141" s="56"/>
      <c r="DCH141" s="56"/>
      <c r="DCI141" s="56"/>
      <c r="DCJ141" s="56"/>
      <c r="DCK141" s="56"/>
      <c r="DCL141" s="56"/>
      <c r="DCM141" s="56"/>
      <c r="DCN141" s="56"/>
      <c r="DCO141" s="56"/>
      <c r="DCP141" s="56"/>
      <c r="DCQ141" s="56"/>
      <c r="DCR141" s="56"/>
      <c r="DCS141" s="56"/>
      <c r="DCT141" s="56"/>
      <c r="DCU141" s="56"/>
      <c r="DCV141" s="56"/>
      <c r="DCW141" s="56"/>
      <c r="DCX141" s="56"/>
      <c r="DCY141" s="56"/>
      <c r="DCZ141" s="56"/>
      <c r="DDA141" s="56"/>
      <c r="DDB141" s="56"/>
      <c r="DDC141" s="56"/>
      <c r="DDD141" s="56"/>
      <c r="DDE141" s="56"/>
      <c r="DDF141" s="56"/>
      <c r="DDG141" s="56"/>
      <c r="DDH141" s="56"/>
      <c r="DDI141" s="56"/>
      <c r="DDJ141" s="56"/>
      <c r="DDK141" s="56"/>
      <c r="DDL141" s="56"/>
      <c r="DDM141" s="56"/>
      <c r="DDN141" s="56"/>
      <c r="DDO141" s="56"/>
      <c r="DDP141" s="56"/>
      <c r="DDQ141" s="56"/>
      <c r="DDR141" s="56"/>
      <c r="DDS141" s="56"/>
      <c r="DDT141" s="56"/>
      <c r="DDU141" s="56"/>
      <c r="DDV141" s="56"/>
      <c r="DDW141" s="56"/>
      <c r="DDX141" s="56"/>
      <c r="DDY141" s="56"/>
      <c r="DDZ141" s="56"/>
      <c r="DEA141" s="56"/>
      <c r="DEB141" s="56"/>
      <c r="DEC141" s="56"/>
      <c r="DED141" s="56"/>
      <c r="DEE141" s="56"/>
      <c r="DEF141" s="56"/>
      <c r="DEG141" s="56"/>
      <c r="DEH141" s="56"/>
      <c r="DEI141" s="56"/>
      <c r="DEJ141" s="56"/>
      <c r="DEK141" s="56"/>
      <c r="DEL141" s="56"/>
      <c r="DEM141" s="56"/>
      <c r="DEN141" s="56"/>
      <c r="DEO141" s="56"/>
      <c r="DEP141" s="56"/>
      <c r="DEQ141" s="56"/>
      <c r="DER141" s="56"/>
      <c r="DES141" s="56"/>
      <c r="DET141" s="56"/>
      <c r="DEU141" s="56"/>
      <c r="DEV141" s="56"/>
      <c r="DEW141" s="56"/>
      <c r="DEX141" s="56"/>
      <c r="DEY141" s="56"/>
      <c r="DEZ141" s="56"/>
      <c r="DFA141" s="56"/>
      <c r="DFB141" s="56"/>
      <c r="DFC141" s="56"/>
      <c r="DFD141" s="56"/>
      <c r="DFE141" s="56"/>
      <c r="DFF141" s="56"/>
      <c r="DFG141" s="56"/>
      <c r="DFH141" s="56"/>
      <c r="DFI141" s="56"/>
      <c r="DFJ141" s="56"/>
      <c r="DFK141" s="56"/>
      <c r="DFL141" s="56"/>
      <c r="DFM141" s="56"/>
      <c r="DFN141" s="56"/>
      <c r="DFO141" s="56"/>
      <c r="DFP141" s="56"/>
      <c r="DFQ141" s="56"/>
      <c r="DFR141" s="56"/>
      <c r="DFS141" s="56"/>
      <c r="DFT141" s="56"/>
      <c r="DFU141" s="56"/>
      <c r="DFV141" s="56"/>
      <c r="DFW141" s="56"/>
      <c r="DFX141" s="56"/>
      <c r="DFY141" s="56"/>
      <c r="DFZ141" s="56"/>
      <c r="DGA141" s="56"/>
      <c r="DGB141" s="56"/>
      <c r="DGC141" s="56"/>
      <c r="DGD141" s="56"/>
      <c r="DGE141" s="56"/>
      <c r="DGF141" s="56"/>
      <c r="DGG141" s="56"/>
      <c r="DGH141" s="56"/>
      <c r="DGI141" s="56"/>
      <c r="DGJ141" s="56"/>
      <c r="DGK141" s="56"/>
      <c r="DGL141" s="56"/>
      <c r="DGM141" s="56"/>
      <c r="DGN141" s="56"/>
      <c r="DGO141" s="56"/>
      <c r="DGP141" s="56"/>
      <c r="DGQ141" s="56"/>
      <c r="DGR141" s="56"/>
      <c r="DGS141" s="56"/>
      <c r="DGT141" s="56"/>
      <c r="DGU141" s="56"/>
      <c r="DGV141" s="56"/>
      <c r="DGW141" s="56"/>
      <c r="DGX141" s="56"/>
      <c r="DGY141" s="56"/>
      <c r="DGZ141" s="56"/>
      <c r="DHA141" s="56"/>
      <c r="DHB141" s="56"/>
      <c r="DHC141" s="56"/>
      <c r="DHD141" s="56"/>
      <c r="DHE141" s="56"/>
      <c r="DHF141" s="56"/>
      <c r="DHG141" s="56"/>
      <c r="DHH141" s="56"/>
      <c r="DHI141" s="56"/>
      <c r="DHJ141" s="56"/>
      <c r="DHK141" s="56"/>
      <c r="DHL141" s="56"/>
      <c r="DHM141" s="56"/>
      <c r="DHN141" s="56"/>
      <c r="DHO141" s="56"/>
      <c r="DHP141" s="56"/>
      <c r="DHQ141" s="56"/>
      <c r="DHR141" s="56"/>
      <c r="DHS141" s="56"/>
      <c r="DHT141" s="56"/>
      <c r="DHU141" s="56"/>
      <c r="DHV141" s="56"/>
      <c r="DHW141" s="56"/>
      <c r="DHX141" s="56"/>
      <c r="DHY141" s="56"/>
      <c r="DHZ141" s="56"/>
      <c r="DIA141" s="56"/>
      <c r="DIB141" s="56"/>
      <c r="DIC141" s="56"/>
      <c r="DID141" s="56"/>
      <c r="DIE141" s="56"/>
      <c r="DIF141" s="56"/>
      <c r="DIG141" s="56"/>
      <c r="DIH141" s="56"/>
      <c r="DII141" s="56"/>
      <c r="DIJ141" s="56"/>
      <c r="DIK141" s="56"/>
      <c r="DIL141" s="56"/>
      <c r="DIM141" s="56"/>
      <c r="DIN141" s="56"/>
      <c r="DIO141" s="56"/>
      <c r="DIP141" s="56"/>
      <c r="DIQ141" s="56"/>
      <c r="DIR141" s="56"/>
      <c r="DIS141" s="56"/>
      <c r="DIT141" s="56"/>
      <c r="DIU141" s="56"/>
      <c r="DIV141" s="56"/>
      <c r="DIW141" s="56"/>
      <c r="DIX141" s="56"/>
      <c r="DIY141" s="56"/>
      <c r="DIZ141" s="56"/>
      <c r="DJA141" s="56"/>
      <c r="DJB141" s="56"/>
      <c r="DJC141" s="56"/>
      <c r="DJD141" s="56"/>
      <c r="DJE141" s="56"/>
      <c r="DJF141" s="56"/>
      <c r="DJG141" s="56"/>
      <c r="DJH141" s="56"/>
      <c r="DJI141" s="56"/>
      <c r="DJJ141" s="56"/>
      <c r="DJK141" s="56"/>
      <c r="DJL141" s="56"/>
      <c r="DJM141" s="56"/>
      <c r="DJN141" s="56"/>
      <c r="DJO141" s="56"/>
      <c r="DJP141" s="56"/>
      <c r="DJQ141" s="56"/>
      <c r="DJR141" s="56"/>
      <c r="DJS141" s="56"/>
      <c r="DJT141" s="56"/>
      <c r="DJU141" s="56"/>
      <c r="DJV141" s="56"/>
      <c r="DJW141" s="56"/>
      <c r="DJX141" s="56"/>
      <c r="DJY141" s="56"/>
      <c r="DJZ141" s="56"/>
      <c r="DKA141" s="56"/>
      <c r="DKB141" s="56"/>
      <c r="DKC141" s="56"/>
      <c r="DKD141" s="56"/>
      <c r="DKE141" s="56"/>
      <c r="DKF141" s="56"/>
      <c r="DKG141" s="56"/>
      <c r="DKH141" s="56"/>
      <c r="DKI141" s="56"/>
      <c r="DKJ141" s="56"/>
      <c r="DKK141" s="56"/>
      <c r="DKL141" s="56"/>
      <c r="DKM141" s="56"/>
      <c r="DKN141" s="56"/>
      <c r="DKO141" s="56"/>
      <c r="DKP141" s="56"/>
      <c r="DKQ141" s="56"/>
      <c r="DKR141" s="56"/>
      <c r="DKS141" s="56"/>
      <c r="DKT141" s="56"/>
      <c r="DKU141" s="56"/>
      <c r="DKV141" s="56"/>
      <c r="DKW141" s="56"/>
      <c r="DKX141" s="56"/>
      <c r="DKY141" s="56"/>
      <c r="DKZ141" s="56"/>
      <c r="DLA141" s="56"/>
      <c r="DLB141" s="56"/>
      <c r="DLC141" s="56"/>
      <c r="DLD141" s="56"/>
      <c r="DLE141" s="56"/>
      <c r="DLF141" s="56"/>
      <c r="DLG141" s="56"/>
      <c r="DLH141" s="56"/>
      <c r="DLI141" s="56"/>
      <c r="DLJ141" s="56"/>
      <c r="DLK141" s="56"/>
      <c r="DLL141" s="56"/>
      <c r="DLM141" s="56"/>
      <c r="DLN141" s="56"/>
      <c r="DLO141" s="56"/>
      <c r="DLP141" s="56"/>
      <c r="DLQ141" s="56"/>
      <c r="DLR141" s="56"/>
      <c r="DLS141" s="56"/>
      <c r="DLT141" s="56"/>
      <c r="DLU141" s="56"/>
      <c r="DLV141" s="56"/>
      <c r="DLW141" s="56"/>
      <c r="DLX141" s="56"/>
      <c r="DLY141" s="56"/>
      <c r="DLZ141" s="56"/>
      <c r="DMA141" s="56"/>
      <c r="DMB141" s="56"/>
      <c r="DMC141" s="56"/>
      <c r="DMD141" s="56"/>
      <c r="DME141" s="56"/>
      <c r="DMF141" s="56"/>
      <c r="DMG141" s="56"/>
      <c r="DMH141" s="56"/>
      <c r="DMI141" s="56"/>
      <c r="DMJ141" s="56"/>
      <c r="DMK141" s="56"/>
      <c r="DML141" s="56"/>
      <c r="DMM141" s="56"/>
      <c r="DMN141" s="56"/>
      <c r="DMO141" s="56"/>
      <c r="DMP141" s="56"/>
      <c r="DMQ141" s="56"/>
      <c r="DMR141" s="56"/>
      <c r="DMS141" s="56"/>
      <c r="DMT141" s="56"/>
      <c r="DMU141" s="56"/>
      <c r="DMV141" s="56"/>
      <c r="DMW141" s="56"/>
      <c r="DMX141" s="56"/>
      <c r="DMY141" s="56"/>
      <c r="DMZ141" s="56"/>
      <c r="DNA141" s="56"/>
      <c r="DNB141" s="56"/>
      <c r="DNC141" s="56"/>
      <c r="DND141" s="56"/>
      <c r="DNE141" s="56"/>
      <c r="DNF141" s="56"/>
      <c r="DNG141" s="56"/>
      <c r="DNH141" s="56"/>
      <c r="DNI141" s="56"/>
      <c r="DNJ141" s="56"/>
      <c r="DNK141" s="56"/>
      <c r="DNL141" s="56"/>
      <c r="DNM141" s="56"/>
      <c r="DNN141" s="56"/>
      <c r="DNO141" s="56"/>
      <c r="DNP141" s="56"/>
      <c r="DNQ141" s="56"/>
      <c r="DNR141" s="56"/>
      <c r="DNS141" s="56"/>
      <c r="DNT141" s="56"/>
      <c r="DNU141" s="56"/>
      <c r="DNV141" s="56"/>
      <c r="DNW141" s="56"/>
      <c r="DNX141" s="56"/>
      <c r="DNY141" s="56"/>
      <c r="DNZ141" s="56"/>
      <c r="DOA141" s="56"/>
      <c r="DOB141" s="56"/>
      <c r="DOC141" s="56"/>
      <c r="DOD141" s="56"/>
      <c r="DOE141" s="56"/>
      <c r="DOF141" s="56"/>
      <c r="DOG141" s="56"/>
      <c r="DOH141" s="56"/>
      <c r="DOI141" s="56"/>
      <c r="DOJ141" s="56"/>
      <c r="DOK141" s="56"/>
      <c r="DOL141" s="56"/>
      <c r="DOM141" s="56"/>
      <c r="DON141" s="56"/>
      <c r="DOO141" s="56"/>
      <c r="DOP141" s="56"/>
      <c r="DOQ141" s="56"/>
      <c r="DOR141" s="56"/>
      <c r="DOS141" s="56"/>
      <c r="DOT141" s="56"/>
      <c r="DOU141" s="56"/>
      <c r="DOV141" s="56"/>
      <c r="DOW141" s="56"/>
      <c r="DOX141" s="56"/>
      <c r="DOY141" s="56"/>
      <c r="DOZ141" s="56"/>
      <c r="DPA141" s="56"/>
      <c r="DPB141" s="56"/>
      <c r="DPC141" s="56"/>
      <c r="DPD141" s="56"/>
      <c r="DPE141" s="56"/>
      <c r="DPF141" s="56"/>
      <c r="DPG141" s="56"/>
      <c r="DPH141" s="56"/>
      <c r="DPI141" s="56"/>
      <c r="DPJ141" s="56"/>
      <c r="DPK141" s="56"/>
      <c r="DPL141" s="56"/>
      <c r="DPM141" s="56"/>
      <c r="DPN141" s="56"/>
      <c r="DPO141" s="56"/>
      <c r="DPP141" s="56"/>
      <c r="DPQ141" s="56"/>
      <c r="DPR141" s="56"/>
      <c r="DPS141" s="56"/>
      <c r="DPT141" s="56"/>
      <c r="DPU141" s="56"/>
      <c r="DPV141" s="56"/>
      <c r="DPW141" s="56"/>
      <c r="DPX141" s="56"/>
      <c r="DPY141" s="56"/>
      <c r="DPZ141" s="56"/>
      <c r="DQA141" s="56"/>
      <c r="DQB141" s="56"/>
      <c r="DQC141" s="56"/>
      <c r="DQD141" s="56"/>
      <c r="DQE141" s="56"/>
      <c r="DQF141" s="56"/>
      <c r="DQG141" s="56"/>
      <c r="DQH141" s="56"/>
      <c r="DQI141" s="56"/>
      <c r="DQJ141" s="56"/>
      <c r="DQK141" s="56"/>
      <c r="DQL141" s="56"/>
      <c r="DQM141" s="56"/>
      <c r="DQN141" s="56"/>
      <c r="DQO141" s="56"/>
      <c r="DQP141" s="56"/>
      <c r="DQQ141" s="56"/>
      <c r="DQR141" s="56"/>
      <c r="DQS141" s="56"/>
      <c r="DQT141" s="56"/>
      <c r="DQU141" s="56"/>
      <c r="DQV141" s="56"/>
      <c r="DQW141" s="56"/>
      <c r="DQX141" s="56"/>
      <c r="DQY141" s="56"/>
      <c r="DQZ141" s="56"/>
      <c r="DRA141" s="56"/>
      <c r="DRB141" s="56"/>
      <c r="DRC141" s="56"/>
      <c r="DRD141" s="56"/>
      <c r="DRE141" s="56"/>
      <c r="DRF141" s="56"/>
      <c r="DRG141" s="56"/>
      <c r="DRH141" s="56"/>
      <c r="DRI141" s="56"/>
      <c r="DRJ141" s="56"/>
      <c r="DRK141" s="56"/>
      <c r="DRL141" s="56"/>
      <c r="DRM141" s="56"/>
      <c r="DRN141" s="56"/>
      <c r="DRO141" s="56"/>
      <c r="DRP141" s="56"/>
      <c r="DRQ141" s="56"/>
      <c r="DRR141" s="56"/>
      <c r="DRS141" s="56"/>
      <c r="DRT141" s="56"/>
      <c r="DRU141" s="56"/>
      <c r="DRV141" s="56"/>
      <c r="DRW141" s="56"/>
      <c r="DRX141" s="56"/>
      <c r="DRY141" s="56"/>
      <c r="DRZ141" s="56"/>
      <c r="DSA141" s="56"/>
      <c r="DSB141" s="56"/>
      <c r="DSC141" s="56"/>
      <c r="DSD141" s="56"/>
      <c r="DSE141" s="56"/>
      <c r="DSF141" s="56"/>
      <c r="DSG141" s="56"/>
      <c r="DSH141" s="56"/>
      <c r="DSI141" s="56"/>
      <c r="DSJ141" s="56"/>
      <c r="DSK141" s="56"/>
      <c r="DSL141" s="56"/>
      <c r="DSM141" s="56"/>
      <c r="DSN141" s="56"/>
      <c r="DSO141" s="56"/>
      <c r="DSP141" s="56"/>
      <c r="DSQ141" s="56"/>
      <c r="DSR141" s="56"/>
      <c r="DSS141" s="56"/>
      <c r="DST141" s="56"/>
      <c r="DSU141" s="56"/>
      <c r="DSV141" s="56"/>
      <c r="DSW141" s="56"/>
      <c r="DSX141" s="56"/>
      <c r="DSY141" s="56"/>
      <c r="DSZ141" s="56"/>
      <c r="DTA141" s="56"/>
      <c r="DTB141" s="56"/>
      <c r="DTC141" s="56"/>
      <c r="DTD141" s="56"/>
      <c r="DTE141" s="56"/>
      <c r="DTF141" s="56"/>
      <c r="DTG141" s="56"/>
      <c r="DTH141" s="56"/>
      <c r="DTI141" s="56"/>
      <c r="DTJ141" s="56"/>
      <c r="DTK141" s="56"/>
      <c r="DTL141" s="56"/>
      <c r="DTM141" s="56"/>
      <c r="DTN141" s="56"/>
      <c r="DTO141" s="56"/>
      <c r="DTP141" s="56"/>
      <c r="DTQ141" s="56"/>
      <c r="DTR141" s="56"/>
      <c r="DTS141" s="56"/>
      <c r="DTT141" s="56"/>
      <c r="DTU141" s="56"/>
      <c r="DTV141" s="56"/>
      <c r="DTW141" s="56"/>
      <c r="DTX141" s="56"/>
      <c r="DTY141" s="56"/>
      <c r="DTZ141" s="56"/>
      <c r="DUA141" s="56"/>
      <c r="DUB141" s="56"/>
      <c r="DUC141" s="56"/>
      <c r="DUD141" s="56"/>
      <c r="DUE141" s="56"/>
      <c r="DUF141" s="56"/>
      <c r="DUG141" s="56"/>
      <c r="DUH141" s="56"/>
      <c r="DUI141" s="56"/>
      <c r="DUJ141" s="56"/>
      <c r="DUK141" s="56"/>
      <c r="DUL141" s="56"/>
      <c r="DUM141" s="56"/>
      <c r="DUN141" s="56"/>
      <c r="DUO141" s="56"/>
      <c r="DUP141" s="56"/>
      <c r="DUQ141" s="56"/>
      <c r="DUR141" s="56"/>
      <c r="DUS141" s="56"/>
      <c r="DUT141" s="56"/>
      <c r="DUU141" s="56"/>
      <c r="DUV141" s="56"/>
      <c r="DUW141" s="56"/>
      <c r="DUX141" s="56"/>
      <c r="DUY141" s="56"/>
      <c r="DUZ141" s="56"/>
      <c r="DVA141" s="56"/>
      <c r="DVB141" s="56"/>
      <c r="DVC141" s="56"/>
      <c r="DVD141" s="56"/>
      <c r="DVE141" s="56"/>
      <c r="DVF141" s="56"/>
      <c r="DVG141" s="56"/>
      <c r="DVH141" s="56"/>
      <c r="DVI141" s="56"/>
      <c r="DVJ141" s="56"/>
      <c r="DVK141" s="56"/>
      <c r="DVL141" s="56"/>
      <c r="DVM141" s="56"/>
      <c r="DVN141" s="56"/>
      <c r="DVO141" s="56"/>
      <c r="DVP141" s="56"/>
      <c r="DVQ141" s="56"/>
      <c r="DVR141" s="56"/>
      <c r="DVS141" s="56"/>
      <c r="DVT141" s="56"/>
      <c r="DVU141" s="56"/>
      <c r="DVV141" s="56"/>
      <c r="DVW141" s="56"/>
      <c r="DVX141" s="56"/>
      <c r="DVY141" s="56"/>
      <c r="DVZ141" s="56"/>
      <c r="DWA141" s="56"/>
      <c r="DWB141" s="56"/>
      <c r="DWC141" s="56"/>
      <c r="DWD141" s="56"/>
      <c r="DWE141" s="56"/>
      <c r="DWF141" s="56"/>
      <c r="DWG141" s="56"/>
      <c r="DWH141" s="56"/>
      <c r="DWI141" s="56"/>
      <c r="DWJ141" s="56"/>
      <c r="DWK141" s="56"/>
      <c r="DWL141" s="56"/>
      <c r="DWM141" s="56"/>
      <c r="DWN141" s="56"/>
      <c r="DWO141" s="56"/>
      <c r="DWP141" s="56"/>
      <c r="DWQ141" s="56"/>
      <c r="DWR141" s="56"/>
      <c r="DWS141" s="56"/>
      <c r="DWT141" s="56"/>
      <c r="DWU141" s="56"/>
      <c r="DWV141" s="56"/>
      <c r="DWW141" s="56"/>
      <c r="DWX141" s="56"/>
      <c r="DWY141" s="56"/>
      <c r="DWZ141" s="56"/>
      <c r="DXA141" s="56"/>
      <c r="DXB141" s="56"/>
      <c r="DXC141" s="56"/>
      <c r="DXD141" s="56"/>
      <c r="DXE141" s="56"/>
      <c r="DXF141" s="56"/>
      <c r="DXG141" s="56"/>
      <c r="DXH141" s="56"/>
      <c r="DXI141" s="56"/>
      <c r="DXJ141" s="56"/>
      <c r="DXK141" s="56"/>
      <c r="DXL141" s="56"/>
      <c r="DXM141" s="56"/>
      <c r="DXN141" s="56"/>
      <c r="DXO141" s="56"/>
      <c r="DXP141" s="56"/>
      <c r="DXQ141" s="56"/>
      <c r="DXR141" s="56"/>
      <c r="DXS141" s="56"/>
      <c r="DXT141" s="56"/>
      <c r="DXU141" s="56"/>
      <c r="DXV141" s="56"/>
      <c r="DXW141" s="56"/>
      <c r="DXX141" s="56"/>
      <c r="DXY141" s="56"/>
      <c r="DXZ141" s="56"/>
      <c r="DYA141" s="56"/>
      <c r="DYB141" s="56"/>
      <c r="DYC141" s="56"/>
      <c r="DYD141" s="56"/>
      <c r="DYE141" s="56"/>
      <c r="DYF141" s="56"/>
      <c r="DYG141" s="56"/>
      <c r="DYH141" s="56"/>
      <c r="DYI141" s="56"/>
      <c r="DYJ141" s="56"/>
      <c r="DYK141" s="56"/>
      <c r="DYL141" s="56"/>
      <c r="DYM141" s="56"/>
      <c r="DYN141" s="56"/>
      <c r="DYO141" s="56"/>
      <c r="DYP141" s="56"/>
      <c r="DYQ141" s="56"/>
      <c r="DYR141" s="56"/>
      <c r="DYS141" s="56"/>
      <c r="DYT141" s="56"/>
      <c r="DYU141" s="56"/>
      <c r="DYV141" s="56"/>
      <c r="DYW141" s="56"/>
      <c r="DYX141" s="56"/>
      <c r="DYY141" s="56"/>
      <c r="DYZ141" s="56"/>
      <c r="DZA141" s="56"/>
      <c r="DZB141" s="56"/>
      <c r="DZC141" s="56"/>
      <c r="DZD141" s="56"/>
      <c r="DZE141" s="56"/>
      <c r="DZF141" s="56"/>
      <c r="DZG141" s="56"/>
      <c r="DZH141" s="56"/>
      <c r="DZI141" s="56"/>
      <c r="DZJ141" s="56"/>
      <c r="DZK141" s="56"/>
      <c r="DZL141" s="56"/>
      <c r="DZM141" s="56"/>
      <c r="DZN141" s="56"/>
      <c r="DZO141" s="56"/>
      <c r="DZP141" s="56"/>
      <c r="DZQ141" s="56"/>
      <c r="DZR141" s="56"/>
      <c r="DZS141" s="56"/>
      <c r="DZT141" s="56"/>
      <c r="DZU141" s="56"/>
      <c r="DZV141" s="56"/>
      <c r="DZW141" s="56"/>
      <c r="DZX141" s="56"/>
      <c r="DZY141" s="56"/>
      <c r="DZZ141" s="56"/>
      <c r="EAA141" s="56"/>
      <c r="EAB141" s="56"/>
      <c r="EAC141" s="56"/>
      <c r="EAD141" s="56"/>
      <c r="EAE141" s="56"/>
      <c r="EAF141" s="56"/>
      <c r="EAG141" s="56"/>
      <c r="EAH141" s="56"/>
      <c r="EAI141" s="56"/>
      <c r="EAJ141" s="56"/>
      <c r="EAK141" s="56"/>
      <c r="EAL141" s="56"/>
      <c r="EAM141" s="56"/>
      <c r="EAN141" s="56"/>
      <c r="EAO141" s="56"/>
      <c r="EAP141" s="56"/>
      <c r="EAQ141" s="56"/>
      <c r="EAR141" s="56"/>
      <c r="EAS141" s="56"/>
      <c r="EAT141" s="56"/>
      <c r="EAU141" s="56"/>
      <c r="EAV141" s="56"/>
      <c r="EAW141" s="56"/>
      <c r="EAX141" s="56"/>
      <c r="EAY141" s="56"/>
      <c r="EAZ141" s="56"/>
      <c r="EBA141" s="56"/>
      <c r="EBB141" s="56"/>
      <c r="EBC141" s="56"/>
      <c r="EBD141" s="56"/>
      <c r="EBE141" s="56"/>
      <c r="EBF141" s="56"/>
      <c r="EBG141" s="56"/>
      <c r="EBH141" s="56"/>
      <c r="EBI141" s="56"/>
      <c r="EBJ141" s="56"/>
      <c r="EBK141" s="56"/>
      <c r="EBL141" s="56"/>
      <c r="EBM141" s="56"/>
      <c r="EBN141" s="56"/>
      <c r="EBO141" s="56"/>
      <c r="EBP141" s="56"/>
      <c r="EBQ141" s="56"/>
      <c r="EBR141" s="56"/>
      <c r="EBS141" s="56"/>
      <c r="EBT141" s="56"/>
      <c r="EBU141" s="56"/>
      <c r="EBV141" s="56"/>
      <c r="EBW141" s="56"/>
      <c r="EBX141" s="56"/>
      <c r="EBY141" s="56"/>
      <c r="EBZ141" s="56"/>
      <c r="ECA141" s="56"/>
      <c r="ECB141" s="56"/>
      <c r="ECC141" s="56"/>
      <c r="ECD141" s="56"/>
      <c r="ECE141" s="56"/>
      <c r="ECF141" s="56"/>
      <c r="ECG141" s="56"/>
      <c r="ECH141" s="56"/>
      <c r="ECI141" s="56"/>
      <c r="ECJ141" s="56"/>
      <c r="ECK141" s="56"/>
      <c r="ECL141" s="56"/>
      <c r="ECM141" s="56"/>
      <c r="ECN141" s="56"/>
      <c r="ECO141" s="56"/>
      <c r="ECP141" s="56"/>
      <c r="ECQ141" s="56"/>
      <c r="ECR141" s="56"/>
      <c r="ECS141" s="56"/>
      <c r="ECT141" s="56"/>
      <c r="ECU141" s="56"/>
      <c r="ECV141" s="56"/>
      <c r="ECW141" s="56"/>
      <c r="ECX141" s="56"/>
      <c r="ECY141" s="56"/>
      <c r="ECZ141" s="56"/>
      <c r="EDA141" s="56"/>
      <c r="EDB141" s="56"/>
      <c r="EDC141" s="56"/>
      <c r="EDD141" s="56"/>
      <c r="EDE141" s="56"/>
      <c r="EDF141" s="56"/>
      <c r="EDG141" s="56"/>
      <c r="EDH141" s="56"/>
      <c r="EDI141" s="56"/>
      <c r="EDJ141" s="56"/>
      <c r="EDK141" s="56"/>
      <c r="EDL141" s="56"/>
      <c r="EDM141" s="56"/>
      <c r="EDN141" s="56"/>
      <c r="EDO141" s="56"/>
      <c r="EDP141" s="56"/>
      <c r="EDQ141" s="56"/>
      <c r="EDR141" s="56"/>
      <c r="EDS141" s="56"/>
      <c r="EDT141" s="56"/>
      <c r="EDU141" s="56"/>
      <c r="EDV141" s="56"/>
      <c r="EDW141" s="56"/>
      <c r="EDX141" s="56"/>
      <c r="EDY141" s="56"/>
      <c r="EDZ141" s="56"/>
      <c r="EEA141" s="56"/>
      <c r="EEB141" s="56"/>
      <c r="EEC141" s="56"/>
      <c r="EED141" s="56"/>
      <c r="EEE141" s="56"/>
      <c r="EEF141" s="56"/>
      <c r="EEG141" s="56"/>
      <c r="EEH141" s="56"/>
      <c r="EEI141" s="56"/>
      <c r="EEJ141" s="56"/>
      <c r="EEK141" s="56"/>
      <c r="EEL141" s="56"/>
      <c r="EEM141" s="56"/>
      <c r="EEN141" s="56"/>
      <c r="EEO141" s="56"/>
      <c r="EEP141" s="56"/>
      <c r="EEQ141" s="56"/>
      <c r="EER141" s="56"/>
      <c r="EES141" s="56"/>
      <c r="EET141" s="56"/>
      <c r="EEU141" s="56"/>
      <c r="EEV141" s="56"/>
      <c r="EEW141" s="56"/>
      <c r="EEX141" s="56"/>
      <c r="EEY141" s="56"/>
      <c r="EEZ141" s="56"/>
      <c r="EFA141" s="56"/>
      <c r="EFB141" s="56"/>
      <c r="EFC141" s="56"/>
      <c r="EFD141" s="56"/>
      <c r="EFE141" s="56"/>
      <c r="EFF141" s="56"/>
      <c r="EFG141" s="56"/>
      <c r="EFH141" s="56"/>
      <c r="EFI141" s="56"/>
      <c r="EFJ141" s="56"/>
      <c r="EFK141" s="56"/>
      <c r="EFL141" s="56"/>
      <c r="EFM141" s="56"/>
      <c r="EFN141" s="56"/>
      <c r="EFO141" s="56"/>
      <c r="EFP141" s="56"/>
      <c r="EFQ141" s="56"/>
      <c r="EFR141" s="56"/>
      <c r="EFS141" s="56"/>
      <c r="EFT141" s="56"/>
      <c r="EFU141" s="56"/>
      <c r="EFV141" s="56"/>
      <c r="EFW141" s="56"/>
      <c r="EFX141" s="56"/>
      <c r="EFY141" s="56"/>
      <c r="EFZ141" s="56"/>
      <c r="EGA141" s="56"/>
      <c r="EGB141" s="56"/>
      <c r="EGC141" s="56"/>
      <c r="EGD141" s="56"/>
      <c r="EGE141" s="56"/>
      <c r="EGF141" s="56"/>
      <c r="EGG141" s="56"/>
      <c r="EGH141" s="56"/>
      <c r="EGI141" s="56"/>
      <c r="EGJ141" s="56"/>
      <c r="EGK141" s="56"/>
      <c r="EGL141" s="56"/>
      <c r="EGM141" s="56"/>
      <c r="EGN141" s="56"/>
      <c r="EGO141" s="56"/>
      <c r="EGP141" s="56"/>
      <c r="EGQ141" s="56"/>
      <c r="EGR141" s="56"/>
      <c r="EGS141" s="56"/>
      <c r="EGT141" s="56"/>
      <c r="EGU141" s="56"/>
      <c r="EGV141" s="56"/>
      <c r="EGW141" s="56"/>
      <c r="EGX141" s="56"/>
      <c r="EGY141" s="56"/>
      <c r="EGZ141" s="56"/>
      <c r="EHA141" s="56"/>
      <c r="EHB141" s="56"/>
      <c r="EHC141" s="56"/>
      <c r="EHD141" s="56"/>
      <c r="EHE141" s="56"/>
      <c r="EHF141" s="56"/>
      <c r="EHG141" s="56"/>
      <c r="EHH141" s="56"/>
      <c r="EHI141" s="56"/>
      <c r="EHJ141" s="56"/>
      <c r="EHK141" s="56"/>
      <c r="EHL141" s="56"/>
      <c r="EHM141" s="56"/>
      <c r="EHN141" s="56"/>
      <c r="EHO141" s="56"/>
      <c r="EHP141" s="56"/>
      <c r="EHQ141" s="56"/>
      <c r="EHR141" s="56"/>
      <c r="EHS141" s="56"/>
      <c r="EHT141" s="56"/>
      <c r="EHU141" s="56"/>
      <c r="EHV141" s="56"/>
      <c r="EHW141" s="56"/>
      <c r="EHX141" s="56"/>
      <c r="EHY141" s="56"/>
      <c r="EHZ141" s="56"/>
      <c r="EIA141" s="56"/>
      <c r="EIB141" s="56"/>
      <c r="EIC141" s="56"/>
      <c r="EID141" s="56"/>
      <c r="EIE141" s="56"/>
      <c r="EIF141" s="56"/>
      <c r="EIG141" s="56"/>
      <c r="EIH141" s="56"/>
      <c r="EII141" s="56"/>
      <c r="EIJ141" s="56"/>
      <c r="EIK141" s="56"/>
      <c r="EIL141" s="56"/>
      <c r="EIM141" s="56"/>
      <c r="EIN141" s="56"/>
      <c r="EIO141" s="56"/>
      <c r="EIP141" s="56"/>
      <c r="EIQ141" s="56"/>
      <c r="EIR141" s="56"/>
      <c r="EIS141" s="56"/>
      <c r="EIT141" s="56"/>
      <c r="EIU141" s="56"/>
      <c r="EIV141" s="56"/>
      <c r="EIW141" s="56"/>
      <c r="EIX141" s="56"/>
      <c r="EIY141" s="56"/>
      <c r="EIZ141" s="56"/>
      <c r="EJA141" s="56"/>
      <c r="EJB141" s="56"/>
      <c r="EJC141" s="56"/>
      <c r="EJD141" s="56"/>
      <c r="EJE141" s="56"/>
      <c r="EJF141" s="56"/>
      <c r="EJG141" s="56"/>
      <c r="EJH141" s="56"/>
      <c r="EJI141" s="56"/>
      <c r="EJJ141" s="56"/>
      <c r="EJK141" s="56"/>
      <c r="EJL141" s="56"/>
      <c r="EJM141" s="56"/>
      <c r="EJN141" s="56"/>
      <c r="EJO141" s="56"/>
      <c r="EJP141" s="56"/>
      <c r="EJQ141" s="56"/>
      <c r="EJR141" s="56"/>
      <c r="EJS141" s="56"/>
      <c r="EJT141" s="56"/>
      <c r="EJU141" s="56"/>
      <c r="EJV141" s="56"/>
      <c r="EJW141" s="56"/>
      <c r="EJX141" s="56"/>
      <c r="EJY141" s="56"/>
      <c r="EJZ141" s="56"/>
      <c r="EKA141" s="56"/>
      <c r="EKB141" s="56"/>
      <c r="EKC141" s="56"/>
      <c r="EKD141" s="56"/>
      <c r="EKE141" s="56"/>
      <c r="EKF141" s="56"/>
      <c r="EKG141" s="56"/>
      <c r="EKH141" s="56"/>
      <c r="EKI141" s="56"/>
      <c r="EKJ141" s="56"/>
      <c r="EKK141" s="56"/>
      <c r="EKL141" s="56"/>
      <c r="EKM141" s="56"/>
      <c r="EKN141" s="56"/>
      <c r="EKO141" s="56"/>
      <c r="EKP141" s="56"/>
      <c r="EKQ141" s="56"/>
      <c r="EKR141" s="56"/>
      <c r="EKS141" s="56"/>
      <c r="EKT141" s="56"/>
      <c r="EKU141" s="56"/>
      <c r="EKV141" s="56"/>
      <c r="EKW141" s="56"/>
      <c r="EKX141" s="56"/>
      <c r="EKY141" s="56"/>
      <c r="EKZ141" s="56"/>
      <c r="ELA141" s="56"/>
      <c r="ELB141" s="56"/>
      <c r="ELC141" s="56"/>
      <c r="ELD141" s="56"/>
      <c r="ELE141" s="56"/>
      <c r="ELF141" s="56"/>
      <c r="ELG141" s="56"/>
      <c r="ELH141" s="56"/>
      <c r="ELI141" s="56"/>
      <c r="ELJ141" s="56"/>
      <c r="ELK141" s="56"/>
      <c r="ELL141" s="56"/>
      <c r="ELM141" s="56"/>
      <c r="ELN141" s="56"/>
      <c r="ELO141" s="56"/>
      <c r="ELP141" s="56"/>
      <c r="ELQ141" s="56"/>
      <c r="ELR141" s="56"/>
      <c r="ELS141" s="56"/>
      <c r="ELT141" s="56"/>
      <c r="ELU141" s="56"/>
      <c r="ELV141" s="56"/>
      <c r="ELW141" s="56"/>
      <c r="ELX141" s="56"/>
      <c r="ELY141" s="56"/>
      <c r="ELZ141" s="56"/>
      <c r="EMA141" s="56"/>
      <c r="EMB141" s="56"/>
      <c r="EMC141" s="56"/>
      <c r="EMD141" s="56"/>
      <c r="EME141" s="56"/>
      <c r="EMF141" s="56"/>
      <c r="EMG141" s="56"/>
      <c r="EMH141" s="56"/>
      <c r="EMI141" s="56"/>
      <c r="EMJ141" s="56"/>
      <c r="EMK141" s="56"/>
      <c r="EML141" s="56"/>
      <c r="EMM141" s="56"/>
      <c r="EMN141" s="56"/>
      <c r="EMO141" s="56"/>
      <c r="EMP141" s="56"/>
      <c r="EMQ141" s="56"/>
      <c r="EMR141" s="56"/>
      <c r="EMS141" s="56"/>
      <c r="EMT141" s="56"/>
      <c r="EMU141" s="56"/>
      <c r="EMV141" s="56"/>
      <c r="EMW141" s="56"/>
      <c r="EMX141" s="56"/>
      <c r="EMY141" s="56"/>
      <c r="EMZ141" s="56"/>
      <c r="ENA141" s="56"/>
      <c r="ENB141" s="56"/>
      <c r="ENC141" s="56"/>
      <c r="END141" s="56"/>
      <c r="ENE141" s="56"/>
      <c r="ENF141" s="56"/>
      <c r="ENG141" s="56"/>
      <c r="ENH141" s="56"/>
      <c r="ENI141" s="56"/>
      <c r="ENJ141" s="56"/>
      <c r="ENK141" s="56"/>
      <c r="ENL141" s="56"/>
      <c r="ENM141" s="56"/>
      <c r="ENN141" s="56"/>
      <c r="ENO141" s="56"/>
      <c r="ENP141" s="56"/>
      <c r="ENQ141" s="56"/>
      <c r="ENR141" s="56"/>
      <c r="ENS141" s="56"/>
      <c r="ENT141" s="56"/>
      <c r="ENU141" s="56"/>
      <c r="ENV141" s="56"/>
      <c r="ENW141" s="56"/>
      <c r="ENX141" s="56"/>
      <c r="ENY141" s="56"/>
      <c r="ENZ141" s="56"/>
      <c r="EOA141" s="56"/>
      <c r="EOB141" s="56"/>
      <c r="EOC141" s="56"/>
      <c r="EOD141" s="56"/>
      <c r="EOE141" s="56"/>
      <c r="EOF141" s="56"/>
      <c r="EOG141" s="56"/>
      <c r="EOH141" s="56"/>
      <c r="EOI141" s="56"/>
      <c r="EOJ141" s="56"/>
      <c r="EOK141" s="56"/>
      <c r="EOL141" s="56"/>
      <c r="EOM141" s="56"/>
      <c r="EON141" s="56"/>
      <c r="EOO141" s="56"/>
      <c r="EOP141" s="56"/>
      <c r="EOQ141" s="56"/>
      <c r="EOR141" s="56"/>
      <c r="EOS141" s="56"/>
      <c r="EOT141" s="56"/>
      <c r="EOU141" s="56"/>
      <c r="EOV141" s="56"/>
      <c r="EOW141" s="56"/>
      <c r="EOX141" s="56"/>
      <c r="EOY141" s="56"/>
      <c r="EOZ141" s="56"/>
      <c r="EPA141" s="56"/>
      <c r="EPB141" s="56"/>
      <c r="EPC141" s="56"/>
      <c r="EPD141" s="56"/>
      <c r="EPE141" s="56"/>
      <c r="EPF141" s="56"/>
      <c r="EPG141" s="56"/>
      <c r="EPH141" s="56"/>
      <c r="EPI141" s="56"/>
      <c r="EPJ141" s="56"/>
      <c r="EPK141" s="56"/>
      <c r="EPL141" s="56"/>
      <c r="EPM141" s="56"/>
      <c r="EPN141" s="56"/>
      <c r="EPO141" s="56"/>
      <c r="EPP141" s="56"/>
      <c r="EPQ141" s="56"/>
      <c r="EPR141" s="56"/>
      <c r="EPS141" s="56"/>
      <c r="EPT141" s="56"/>
      <c r="EPU141" s="56"/>
      <c r="EPV141" s="56"/>
      <c r="EPW141" s="56"/>
      <c r="EPX141" s="56"/>
      <c r="EPY141" s="56"/>
      <c r="EPZ141" s="56"/>
      <c r="EQA141" s="56"/>
      <c r="EQB141" s="56"/>
      <c r="EQC141" s="56"/>
      <c r="EQD141" s="56"/>
      <c r="EQE141" s="56"/>
      <c r="EQF141" s="56"/>
      <c r="EQG141" s="56"/>
      <c r="EQH141" s="56"/>
      <c r="EQI141" s="56"/>
      <c r="EQJ141" s="56"/>
      <c r="EQK141" s="56"/>
      <c r="EQL141" s="56"/>
      <c r="EQM141" s="56"/>
      <c r="EQN141" s="56"/>
      <c r="EQO141" s="56"/>
      <c r="EQP141" s="56"/>
      <c r="EQQ141" s="56"/>
      <c r="EQR141" s="56"/>
      <c r="EQS141" s="56"/>
      <c r="EQT141" s="56"/>
      <c r="EQU141" s="56"/>
      <c r="EQV141" s="56"/>
      <c r="EQW141" s="56"/>
      <c r="EQX141" s="56"/>
      <c r="EQY141" s="56"/>
      <c r="EQZ141" s="56"/>
      <c r="ERA141" s="56"/>
      <c r="ERB141" s="56"/>
      <c r="ERC141" s="56"/>
      <c r="ERD141" s="56"/>
      <c r="ERE141" s="56"/>
      <c r="ERF141" s="56"/>
      <c r="ERG141" s="56"/>
      <c r="ERH141" s="56"/>
      <c r="ERI141" s="56"/>
      <c r="ERJ141" s="56"/>
      <c r="ERK141" s="56"/>
      <c r="ERL141" s="56"/>
      <c r="ERM141" s="56"/>
      <c r="ERN141" s="56"/>
      <c r="ERO141" s="56"/>
      <c r="ERP141" s="56"/>
      <c r="ERQ141" s="56"/>
      <c r="ERR141" s="56"/>
      <c r="ERS141" s="56"/>
      <c r="ERT141" s="56"/>
      <c r="ERU141" s="56"/>
      <c r="ERV141" s="56"/>
      <c r="ERW141" s="56"/>
      <c r="ERX141" s="56"/>
      <c r="ERY141" s="56"/>
      <c r="ERZ141" s="56"/>
      <c r="ESA141" s="56"/>
      <c r="ESB141" s="56"/>
      <c r="ESC141" s="56"/>
      <c r="ESD141" s="56"/>
      <c r="ESE141" s="56"/>
      <c r="ESF141" s="56"/>
      <c r="ESG141" s="56"/>
      <c r="ESH141" s="56"/>
      <c r="ESI141" s="56"/>
      <c r="ESJ141" s="56"/>
      <c r="ESK141" s="56"/>
      <c r="ESL141" s="56"/>
      <c r="ESM141" s="56"/>
      <c r="ESN141" s="56"/>
      <c r="ESO141" s="56"/>
      <c r="ESP141" s="56"/>
      <c r="ESQ141" s="56"/>
      <c r="ESR141" s="56"/>
      <c r="ESS141" s="56"/>
      <c r="EST141" s="56"/>
      <c r="ESU141" s="56"/>
      <c r="ESV141" s="56"/>
      <c r="ESW141" s="56"/>
      <c r="ESX141" s="56"/>
      <c r="ESY141" s="56"/>
      <c r="ESZ141" s="56"/>
      <c r="ETA141" s="56"/>
      <c r="ETB141" s="56"/>
      <c r="ETC141" s="56"/>
      <c r="ETD141" s="56"/>
      <c r="ETE141" s="56"/>
      <c r="ETF141" s="56"/>
      <c r="ETG141" s="56"/>
      <c r="ETH141" s="56"/>
      <c r="ETI141" s="56"/>
      <c r="ETJ141" s="56"/>
      <c r="ETK141" s="56"/>
      <c r="ETL141" s="56"/>
      <c r="ETM141" s="56"/>
      <c r="ETN141" s="56"/>
      <c r="ETO141" s="56"/>
      <c r="ETP141" s="56"/>
      <c r="ETQ141" s="56"/>
      <c r="ETR141" s="56"/>
      <c r="ETS141" s="56"/>
      <c r="ETT141" s="56"/>
      <c r="ETU141" s="56"/>
      <c r="ETV141" s="56"/>
      <c r="ETW141" s="56"/>
      <c r="ETX141" s="56"/>
      <c r="ETY141" s="56"/>
      <c r="ETZ141" s="56"/>
      <c r="EUA141" s="56"/>
      <c r="EUB141" s="56"/>
      <c r="EUC141" s="56"/>
      <c r="EUD141" s="56"/>
      <c r="EUE141" s="56"/>
      <c r="EUF141" s="56"/>
      <c r="EUG141" s="56"/>
      <c r="EUH141" s="56"/>
      <c r="EUI141" s="56"/>
      <c r="EUJ141" s="56"/>
      <c r="EUK141" s="56"/>
      <c r="EUL141" s="56"/>
      <c r="EUM141" s="56"/>
      <c r="EUN141" s="56"/>
      <c r="EUO141" s="56"/>
      <c r="EUP141" s="56"/>
      <c r="EUQ141" s="56"/>
      <c r="EUR141" s="56"/>
      <c r="EUS141" s="56"/>
      <c r="EUT141" s="56"/>
      <c r="EUU141" s="56"/>
      <c r="EUV141" s="56"/>
      <c r="EUW141" s="56"/>
      <c r="EUX141" s="56"/>
      <c r="EUY141" s="56"/>
      <c r="EUZ141" s="56"/>
      <c r="EVA141" s="56"/>
      <c r="EVB141" s="56"/>
      <c r="EVC141" s="56"/>
      <c r="EVD141" s="56"/>
      <c r="EVE141" s="56"/>
      <c r="EVF141" s="56"/>
      <c r="EVG141" s="56"/>
      <c r="EVH141" s="56"/>
      <c r="EVI141" s="56"/>
      <c r="EVJ141" s="56"/>
      <c r="EVK141" s="56"/>
      <c r="EVL141" s="56"/>
      <c r="EVM141" s="56"/>
      <c r="EVN141" s="56"/>
      <c r="EVO141" s="56"/>
      <c r="EVP141" s="56"/>
      <c r="EVQ141" s="56"/>
      <c r="EVR141" s="56"/>
      <c r="EVS141" s="56"/>
      <c r="EVT141" s="56"/>
      <c r="EVU141" s="56"/>
      <c r="EVV141" s="56"/>
      <c r="EVW141" s="56"/>
      <c r="EVX141" s="56"/>
      <c r="EVY141" s="56"/>
      <c r="EVZ141" s="56"/>
      <c r="EWA141" s="56"/>
      <c r="EWB141" s="56"/>
      <c r="EWC141" s="56"/>
      <c r="EWD141" s="56"/>
      <c r="EWE141" s="56"/>
      <c r="EWF141" s="56"/>
      <c r="EWG141" s="56"/>
      <c r="EWH141" s="56"/>
      <c r="EWI141" s="56"/>
      <c r="EWJ141" s="56"/>
      <c r="EWK141" s="56"/>
      <c r="EWL141" s="56"/>
      <c r="EWM141" s="56"/>
      <c r="EWN141" s="56"/>
      <c r="EWO141" s="56"/>
      <c r="EWP141" s="56"/>
      <c r="EWQ141" s="56"/>
      <c r="EWR141" s="56"/>
      <c r="EWS141" s="56"/>
      <c r="EWT141" s="56"/>
      <c r="EWU141" s="56"/>
      <c r="EWV141" s="56"/>
      <c r="EWW141" s="56"/>
      <c r="EWX141" s="56"/>
      <c r="EWY141" s="56"/>
      <c r="EWZ141" s="56"/>
      <c r="EXA141" s="56"/>
      <c r="EXB141" s="56"/>
      <c r="EXC141" s="56"/>
      <c r="EXD141" s="56"/>
      <c r="EXE141" s="56"/>
      <c r="EXF141" s="56"/>
      <c r="EXG141" s="56"/>
      <c r="EXH141" s="56"/>
      <c r="EXI141" s="56"/>
      <c r="EXJ141" s="56"/>
      <c r="EXK141" s="56"/>
      <c r="EXL141" s="56"/>
      <c r="EXM141" s="56"/>
      <c r="EXN141" s="56"/>
      <c r="EXO141" s="56"/>
      <c r="EXP141" s="56"/>
      <c r="EXQ141" s="56"/>
      <c r="EXR141" s="56"/>
      <c r="EXS141" s="56"/>
      <c r="EXT141" s="56"/>
      <c r="EXU141" s="56"/>
      <c r="EXV141" s="56"/>
      <c r="EXW141" s="56"/>
      <c r="EXX141" s="56"/>
      <c r="EXY141" s="56"/>
      <c r="EXZ141" s="56"/>
      <c r="EYA141" s="56"/>
      <c r="EYB141" s="56"/>
      <c r="EYC141" s="56"/>
      <c r="EYD141" s="56"/>
      <c r="EYE141" s="56"/>
      <c r="EYF141" s="56"/>
      <c r="EYG141" s="56"/>
      <c r="EYH141" s="56"/>
      <c r="EYI141" s="56"/>
      <c r="EYJ141" s="56"/>
      <c r="EYK141" s="56"/>
      <c r="EYL141" s="56"/>
      <c r="EYM141" s="56"/>
      <c r="EYN141" s="56"/>
      <c r="EYO141" s="56"/>
      <c r="EYP141" s="56"/>
      <c r="EYQ141" s="56"/>
      <c r="EYR141" s="56"/>
      <c r="EYS141" s="56"/>
      <c r="EYT141" s="56"/>
      <c r="EYU141" s="56"/>
      <c r="EYV141" s="56"/>
      <c r="EYW141" s="56"/>
      <c r="EYX141" s="56"/>
      <c r="EYY141" s="56"/>
      <c r="EYZ141" s="56"/>
      <c r="EZA141" s="56"/>
      <c r="EZB141" s="56"/>
      <c r="EZC141" s="56"/>
      <c r="EZD141" s="56"/>
      <c r="EZE141" s="56"/>
      <c r="EZF141" s="56"/>
      <c r="EZG141" s="56"/>
      <c r="EZH141" s="56"/>
      <c r="EZI141" s="56"/>
      <c r="EZJ141" s="56"/>
      <c r="EZK141" s="56"/>
      <c r="EZL141" s="56"/>
      <c r="EZM141" s="56"/>
      <c r="EZN141" s="56"/>
      <c r="EZO141" s="56"/>
      <c r="EZP141" s="56"/>
      <c r="EZQ141" s="56"/>
      <c r="EZR141" s="56"/>
      <c r="EZS141" s="56"/>
      <c r="EZT141" s="56"/>
      <c r="EZU141" s="56"/>
      <c r="EZV141" s="56"/>
      <c r="EZW141" s="56"/>
      <c r="EZX141" s="56"/>
      <c r="EZY141" s="56"/>
      <c r="EZZ141" s="56"/>
      <c r="FAA141" s="56"/>
      <c r="FAB141" s="56"/>
      <c r="FAC141" s="56"/>
      <c r="FAD141" s="56"/>
      <c r="FAE141" s="56"/>
      <c r="FAF141" s="56"/>
      <c r="FAG141" s="56"/>
      <c r="FAH141" s="56"/>
      <c r="FAI141" s="56"/>
      <c r="FAJ141" s="56"/>
      <c r="FAK141" s="56"/>
      <c r="FAL141" s="56"/>
      <c r="FAM141" s="56"/>
      <c r="FAN141" s="56"/>
      <c r="FAO141" s="56"/>
      <c r="FAP141" s="56"/>
      <c r="FAQ141" s="56"/>
      <c r="FAR141" s="56"/>
      <c r="FAS141" s="56"/>
      <c r="FAT141" s="56"/>
      <c r="FAU141" s="56"/>
      <c r="FAV141" s="56"/>
      <c r="FAW141" s="56"/>
      <c r="FAX141" s="56"/>
      <c r="FAY141" s="56"/>
      <c r="FAZ141" s="56"/>
      <c r="FBA141" s="56"/>
      <c r="FBB141" s="56"/>
      <c r="FBC141" s="56"/>
      <c r="FBD141" s="56"/>
      <c r="FBE141" s="56"/>
      <c r="FBF141" s="56"/>
      <c r="FBG141" s="56"/>
      <c r="FBH141" s="56"/>
      <c r="FBI141" s="56"/>
      <c r="FBJ141" s="56"/>
      <c r="FBK141" s="56"/>
      <c r="FBL141" s="56"/>
      <c r="FBM141" s="56"/>
      <c r="FBN141" s="56"/>
      <c r="FBO141" s="56"/>
      <c r="FBP141" s="56"/>
      <c r="FBQ141" s="56"/>
      <c r="FBR141" s="56"/>
      <c r="FBS141" s="56"/>
      <c r="FBT141" s="56"/>
      <c r="FBU141" s="56"/>
      <c r="FBV141" s="56"/>
      <c r="FBW141" s="56"/>
      <c r="FBX141" s="56"/>
      <c r="FBY141" s="56"/>
      <c r="FBZ141" s="56"/>
      <c r="FCA141" s="56"/>
      <c r="FCB141" s="56"/>
      <c r="FCC141" s="56"/>
      <c r="FCD141" s="56"/>
      <c r="FCE141" s="56"/>
      <c r="FCF141" s="56"/>
      <c r="FCG141" s="56"/>
      <c r="FCH141" s="56"/>
      <c r="FCI141" s="56"/>
      <c r="FCJ141" s="56"/>
      <c r="FCK141" s="56"/>
      <c r="FCL141" s="56"/>
      <c r="FCM141" s="56"/>
      <c r="FCN141" s="56"/>
      <c r="FCO141" s="56"/>
      <c r="FCP141" s="56"/>
      <c r="FCQ141" s="56"/>
      <c r="FCR141" s="56"/>
      <c r="FCS141" s="56"/>
      <c r="FCT141" s="56"/>
      <c r="FCU141" s="56"/>
      <c r="FCV141" s="56"/>
      <c r="FCW141" s="56"/>
      <c r="FCX141" s="56"/>
      <c r="FCY141" s="56"/>
      <c r="FCZ141" s="56"/>
      <c r="FDA141" s="56"/>
      <c r="FDB141" s="56"/>
      <c r="FDC141" s="56"/>
      <c r="FDD141" s="56"/>
      <c r="FDE141" s="56"/>
      <c r="FDF141" s="56"/>
      <c r="FDG141" s="56"/>
      <c r="FDH141" s="56"/>
      <c r="FDI141" s="56"/>
      <c r="FDJ141" s="56"/>
      <c r="FDK141" s="56"/>
      <c r="FDL141" s="56"/>
      <c r="FDM141" s="56"/>
      <c r="FDN141" s="56"/>
      <c r="FDO141" s="56"/>
      <c r="FDP141" s="56"/>
      <c r="FDQ141" s="56"/>
      <c r="FDR141" s="56"/>
      <c r="FDS141" s="56"/>
      <c r="FDT141" s="56"/>
      <c r="FDU141" s="56"/>
      <c r="FDV141" s="56"/>
      <c r="FDW141" s="56"/>
      <c r="FDX141" s="56"/>
      <c r="FDY141" s="56"/>
      <c r="FDZ141" s="56"/>
      <c r="FEA141" s="56"/>
      <c r="FEB141" s="56"/>
      <c r="FEC141" s="56"/>
      <c r="FED141" s="56"/>
      <c r="FEE141" s="56"/>
      <c r="FEF141" s="56"/>
      <c r="FEG141" s="56"/>
      <c r="FEH141" s="56"/>
      <c r="FEI141" s="56"/>
      <c r="FEJ141" s="56"/>
      <c r="FEK141" s="56"/>
      <c r="FEL141" s="56"/>
      <c r="FEM141" s="56"/>
      <c r="FEN141" s="56"/>
      <c r="FEO141" s="56"/>
      <c r="FEP141" s="56"/>
      <c r="FEQ141" s="56"/>
      <c r="FER141" s="56"/>
      <c r="FES141" s="56"/>
      <c r="FET141" s="56"/>
      <c r="FEU141" s="56"/>
      <c r="FEV141" s="56"/>
      <c r="FEW141" s="56"/>
      <c r="FEX141" s="56"/>
      <c r="FEY141" s="56"/>
      <c r="FEZ141" s="56"/>
      <c r="FFA141" s="56"/>
      <c r="FFB141" s="56"/>
      <c r="FFC141" s="56"/>
      <c r="FFD141" s="56"/>
      <c r="FFE141" s="56"/>
      <c r="FFF141" s="56"/>
      <c r="FFG141" s="56"/>
      <c r="FFH141" s="56"/>
      <c r="FFI141" s="56"/>
      <c r="FFJ141" s="56"/>
      <c r="FFK141" s="56"/>
      <c r="FFL141" s="56"/>
      <c r="FFM141" s="56"/>
      <c r="FFN141" s="56"/>
      <c r="FFO141" s="56"/>
      <c r="FFP141" s="56"/>
      <c r="FFQ141" s="56"/>
      <c r="FFR141" s="56"/>
      <c r="FFS141" s="56"/>
      <c r="FFT141" s="56"/>
      <c r="FFU141" s="56"/>
      <c r="FFV141" s="56"/>
      <c r="FFW141" s="56"/>
      <c r="FFX141" s="56"/>
      <c r="FFY141" s="56"/>
      <c r="FFZ141" s="56"/>
      <c r="FGA141" s="56"/>
      <c r="FGB141" s="56"/>
      <c r="FGC141" s="56"/>
      <c r="FGD141" s="56"/>
      <c r="FGE141" s="56"/>
      <c r="FGF141" s="56"/>
      <c r="FGG141" s="56"/>
      <c r="FGH141" s="56"/>
      <c r="FGI141" s="56"/>
      <c r="FGJ141" s="56"/>
      <c r="FGK141" s="56"/>
      <c r="FGL141" s="56"/>
      <c r="FGM141" s="56"/>
      <c r="FGN141" s="56"/>
      <c r="FGO141" s="56"/>
      <c r="FGP141" s="56"/>
      <c r="FGQ141" s="56"/>
      <c r="FGR141" s="56"/>
      <c r="FGS141" s="56"/>
      <c r="FGT141" s="56"/>
      <c r="FGU141" s="56"/>
      <c r="FGV141" s="56"/>
      <c r="FGW141" s="56"/>
      <c r="FGX141" s="56"/>
      <c r="FGY141" s="56"/>
      <c r="FGZ141" s="56"/>
      <c r="FHA141" s="56"/>
      <c r="FHB141" s="56"/>
      <c r="FHC141" s="56"/>
      <c r="FHD141" s="56"/>
      <c r="FHE141" s="56"/>
      <c r="FHF141" s="56"/>
      <c r="FHG141" s="56"/>
      <c r="FHH141" s="56"/>
      <c r="FHI141" s="56"/>
      <c r="FHJ141" s="56"/>
      <c r="FHK141" s="56"/>
      <c r="FHL141" s="56"/>
      <c r="FHM141" s="56"/>
      <c r="FHN141" s="56"/>
      <c r="FHO141" s="56"/>
      <c r="FHP141" s="56"/>
      <c r="FHQ141" s="56"/>
      <c r="FHR141" s="56"/>
      <c r="FHS141" s="56"/>
      <c r="FHT141" s="56"/>
      <c r="FHU141" s="56"/>
      <c r="FHV141" s="56"/>
      <c r="FHW141" s="56"/>
      <c r="FHX141" s="56"/>
      <c r="FHY141" s="56"/>
      <c r="FHZ141" s="56"/>
      <c r="FIA141" s="56"/>
      <c r="FIB141" s="56"/>
      <c r="FIC141" s="56"/>
      <c r="FID141" s="56"/>
      <c r="FIE141" s="56"/>
      <c r="FIF141" s="56"/>
      <c r="FIG141" s="56"/>
      <c r="FIH141" s="56"/>
      <c r="FII141" s="56"/>
      <c r="FIJ141" s="56"/>
      <c r="FIK141" s="56"/>
      <c r="FIL141" s="56"/>
      <c r="FIM141" s="56"/>
      <c r="FIN141" s="56"/>
      <c r="FIO141" s="56"/>
      <c r="FIP141" s="56"/>
      <c r="FIQ141" s="56"/>
      <c r="FIR141" s="56"/>
      <c r="FIS141" s="56"/>
      <c r="FIT141" s="56"/>
      <c r="FIU141" s="56"/>
      <c r="FIV141" s="56"/>
      <c r="FIW141" s="56"/>
      <c r="FIX141" s="56"/>
      <c r="FIY141" s="56"/>
      <c r="FIZ141" s="56"/>
      <c r="FJA141" s="56"/>
      <c r="FJB141" s="56"/>
      <c r="FJC141" s="56"/>
      <c r="FJD141" s="56"/>
      <c r="FJE141" s="56"/>
      <c r="FJF141" s="56"/>
      <c r="FJG141" s="56"/>
      <c r="FJH141" s="56"/>
      <c r="FJI141" s="56"/>
      <c r="FJJ141" s="56"/>
      <c r="FJK141" s="56"/>
      <c r="FJL141" s="56"/>
      <c r="FJM141" s="56"/>
      <c r="FJN141" s="56"/>
      <c r="FJO141" s="56"/>
      <c r="FJP141" s="56"/>
      <c r="FJQ141" s="56"/>
      <c r="FJR141" s="56"/>
      <c r="FJS141" s="56"/>
      <c r="FJT141" s="56"/>
      <c r="FJU141" s="56"/>
      <c r="FJV141" s="56"/>
      <c r="FJW141" s="56"/>
      <c r="FJX141" s="56"/>
      <c r="FJY141" s="56"/>
      <c r="FJZ141" s="56"/>
      <c r="FKA141" s="56"/>
      <c r="FKB141" s="56"/>
      <c r="FKC141" s="56"/>
      <c r="FKD141" s="56"/>
      <c r="FKE141" s="56"/>
      <c r="FKF141" s="56"/>
      <c r="FKG141" s="56"/>
      <c r="FKH141" s="56"/>
      <c r="FKI141" s="56"/>
      <c r="FKJ141" s="56"/>
      <c r="FKK141" s="56"/>
      <c r="FKL141" s="56"/>
      <c r="FKM141" s="56"/>
      <c r="FKN141" s="56"/>
      <c r="FKO141" s="56"/>
      <c r="FKP141" s="56"/>
      <c r="FKQ141" s="56"/>
      <c r="FKR141" s="56"/>
      <c r="FKS141" s="56"/>
      <c r="FKT141" s="56"/>
      <c r="FKU141" s="56"/>
      <c r="FKV141" s="56"/>
      <c r="FKW141" s="56"/>
      <c r="FKX141" s="56"/>
      <c r="FKY141" s="56"/>
      <c r="FKZ141" s="56"/>
      <c r="FLA141" s="56"/>
      <c r="FLB141" s="56"/>
      <c r="FLC141" s="56"/>
      <c r="FLD141" s="56"/>
      <c r="FLE141" s="56"/>
      <c r="FLF141" s="56"/>
      <c r="FLG141" s="56"/>
      <c r="FLH141" s="56"/>
      <c r="FLI141" s="56"/>
      <c r="FLJ141" s="56"/>
      <c r="FLK141" s="56"/>
      <c r="FLL141" s="56"/>
      <c r="FLM141" s="56"/>
      <c r="FLN141" s="56"/>
      <c r="FLO141" s="56"/>
      <c r="FLP141" s="56"/>
      <c r="FLQ141" s="56"/>
      <c r="FLR141" s="56"/>
      <c r="FLS141" s="56"/>
      <c r="FLT141" s="56"/>
      <c r="FLU141" s="56"/>
      <c r="FLV141" s="56"/>
      <c r="FLW141" s="56"/>
      <c r="FLX141" s="56"/>
      <c r="FLY141" s="56"/>
      <c r="FLZ141" s="56"/>
      <c r="FMA141" s="56"/>
      <c r="FMB141" s="56"/>
      <c r="FMC141" s="56"/>
      <c r="FMD141" s="56"/>
      <c r="FME141" s="56"/>
      <c r="FMF141" s="56"/>
      <c r="FMG141" s="56"/>
      <c r="FMH141" s="56"/>
      <c r="FMI141" s="56"/>
      <c r="FMJ141" s="56"/>
      <c r="FMK141" s="56"/>
      <c r="FML141" s="56"/>
      <c r="FMM141" s="56"/>
      <c r="FMN141" s="56"/>
      <c r="FMO141" s="56"/>
      <c r="FMP141" s="56"/>
      <c r="FMQ141" s="56"/>
      <c r="FMR141" s="56"/>
      <c r="FMS141" s="56"/>
      <c r="FMT141" s="56"/>
      <c r="FMU141" s="56"/>
      <c r="FMV141" s="56"/>
      <c r="FMW141" s="56"/>
      <c r="FMX141" s="56"/>
      <c r="FMY141" s="56"/>
      <c r="FMZ141" s="56"/>
      <c r="FNA141" s="56"/>
      <c r="FNB141" s="56"/>
      <c r="FNC141" s="56"/>
      <c r="FND141" s="56"/>
      <c r="FNE141" s="56"/>
      <c r="FNF141" s="56"/>
      <c r="FNG141" s="56"/>
      <c r="FNH141" s="56"/>
      <c r="FNI141" s="56"/>
      <c r="FNJ141" s="56"/>
      <c r="FNK141" s="56"/>
      <c r="FNL141" s="56"/>
      <c r="FNM141" s="56"/>
      <c r="FNN141" s="56"/>
      <c r="FNO141" s="56"/>
      <c r="FNP141" s="56"/>
      <c r="FNQ141" s="56"/>
      <c r="FNR141" s="56"/>
      <c r="FNS141" s="56"/>
      <c r="FNT141" s="56"/>
      <c r="FNU141" s="56"/>
      <c r="FNV141" s="56"/>
      <c r="FNW141" s="56"/>
      <c r="FNX141" s="56"/>
      <c r="FNY141" s="56"/>
      <c r="FNZ141" s="56"/>
      <c r="FOA141" s="56"/>
      <c r="FOB141" s="56"/>
      <c r="FOC141" s="56"/>
      <c r="FOD141" s="56"/>
      <c r="FOE141" s="56"/>
      <c r="FOF141" s="56"/>
      <c r="FOG141" s="56"/>
      <c r="FOH141" s="56"/>
      <c r="FOI141" s="56"/>
      <c r="FOJ141" s="56"/>
      <c r="FOK141" s="56"/>
      <c r="FOL141" s="56"/>
      <c r="FOM141" s="56"/>
      <c r="FON141" s="56"/>
      <c r="FOO141" s="56"/>
      <c r="FOP141" s="56"/>
      <c r="FOQ141" s="56"/>
      <c r="FOR141" s="56"/>
      <c r="FOS141" s="56"/>
      <c r="FOT141" s="56"/>
      <c r="FOU141" s="56"/>
      <c r="FOV141" s="56"/>
      <c r="FOW141" s="56"/>
      <c r="FOX141" s="56"/>
      <c r="FOY141" s="56"/>
      <c r="FOZ141" s="56"/>
      <c r="FPA141" s="56"/>
      <c r="FPB141" s="56"/>
      <c r="FPC141" s="56"/>
      <c r="FPD141" s="56"/>
      <c r="FPE141" s="56"/>
      <c r="FPF141" s="56"/>
      <c r="FPG141" s="56"/>
      <c r="FPH141" s="56"/>
      <c r="FPI141" s="56"/>
      <c r="FPJ141" s="56"/>
      <c r="FPK141" s="56"/>
      <c r="FPL141" s="56"/>
      <c r="FPM141" s="56"/>
      <c r="FPN141" s="56"/>
      <c r="FPO141" s="56"/>
      <c r="FPP141" s="56"/>
      <c r="FPQ141" s="56"/>
      <c r="FPR141" s="56"/>
      <c r="FPS141" s="56"/>
      <c r="FPT141" s="56"/>
      <c r="FPU141" s="56"/>
      <c r="FPV141" s="56"/>
      <c r="FPW141" s="56"/>
      <c r="FPX141" s="56"/>
      <c r="FPY141" s="56"/>
      <c r="FPZ141" s="56"/>
      <c r="FQA141" s="56"/>
      <c r="FQB141" s="56"/>
      <c r="FQC141" s="56"/>
      <c r="FQD141" s="56"/>
      <c r="FQE141" s="56"/>
      <c r="FQF141" s="56"/>
      <c r="FQG141" s="56"/>
      <c r="FQH141" s="56"/>
      <c r="FQI141" s="56"/>
      <c r="FQJ141" s="56"/>
      <c r="FQK141" s="56"/>
      <c r="FQL141" s="56"/>
      <c r="FQM141" s="56"/>
      <c r="FQN141" s="56"/>
      <c r="FQO141" s="56"/>
      <c r="FQP141" s="56"/>
      <c r="FQQ141" s="56"/>
      <c r="FQR141" s="56"/>
      <c r="FQS141" s="56"/>
      <c r="FQT141" s="56"/>
      <c r="FQU141" s="56"/>
      <c r="FQV141" s="56"/>
      <c r="FQW141" s="56"/>
      <c r="FQX141" s="56"/>
      <c r="FQY141" s="56"/>
      <c r="FQZ141" s="56"/>
      <c r="FRA141" s="56"/>
      <c r="FRB141" s="56"/>
      <c r="FRC141" s="56"/>
      <c r="FRD141" s="56"/>
      <c r="FRE141" s="56"/>
      <c r="FRF141" s="56"/>
      <c r="FRG141" s="56"/>
      <c r="FRH141" s="56"/>
      <c r="FRI141" s="56"/>
      <c r="FRJ141" s="56"/>
      <c r="FRK141" s="56"/>
      <c r="FRL141" s="56"/>
      <c r="FRM141" s="56"/>
      <c r="FRN141" s="56"/>
      <c r="FRO141" s="56"/>
      <c r="FRP141" s="56"/>
      <c r="FRQ141" s="56"/>
      <c r="FRR141" s="56"/>
      <c r="FRS141" s="56"/>
      <c r="FRT141" s="56"/>
      <c r="FRU141" s="56"/>
      <c r="FRV141" s="56"/>
      <c r="FRW141" s="56"/>
      <c r="FRX141" s="56"/>
      <c r="FRY141" s="56"/>
      <c r="FRZ141" s="56"/>
      <c r="FSA141" s="56"/>
      <c r="FSB141" s="56"/>
      <c r="FSC141" s="56"/>
      <c r="FSD141" s="56"/>
      <c r="FSE141" s="56"/>
      <c r="FSF141" s="56"/>
      <c r="FSG141" s="56"/>
      <c r="FSH141" s="56"/>
      <c r="FSI141" s="56"/>
      <c r="FSJ141" s="56"/>
      <c r="FSK141" s="56"/>
      <c r="FSL141" s="56"/>
      <c r="FSM141" s="56"/>
      <c r="FSN141" s="56"/>
      <c r="FSO141" s="56"/>
      <c r="FSP141" s="56"/>
      <c r="FSQ141" s="56"/>
      <c r="FSR141" s="56"/>
      <c r="FSS141" s="56"/>
      <c r="FST141" s="56"/>
      <c r="FSU141" s="56"/>
      <c r="FSV141" s="56"/>
      <c r="FSW141" s="56"/>
      <c r="FSX141" s="56"/>
      <c r="FSY141" s="56"/>
      <c r="FSZ141" s="56"/>
      <c r="FTA141" s="56"/>
      <c r="FTB141" s="56"/>
      <c r="FTC141" s="56"/>
      <c r="FTD141" s="56"/>
      <c r="FTE141" s="56"/>
      <c r="FTF141" s="56"/>
      <c r="FTG141" s="56"/>
      <c r="FTH141" s="56"/>
      <c r="FTI141" s="56"/>
      <c r="FTJ141" s="56"/>
      <c r="FTK141" s="56"/>
      <c r="FTL141" s="56"/>
      <c r="FTM141" s="56"/>
      <c r="FTN141" s="56"/>
      <c r="FTO141" s="56"/>
      <c r="FTP141" s="56"/>
      <c r="FTQ141" s="56"/>
      <c r="FTR141" s="56"/>
      <c r="FTS141" s="56"/>
      <c r="FTT141" s="56"/>
      <c r="FTU141" s="56"/>
      <c r="FTV141" s="56"/>
      <c r="FTW141" s="56"/>
      <c r="FTX141" s="56"/>
      <c r="FTY141" s="56"/>
      <c r="FTZ141" s="56"/>
      <c r="FUA141" s="56"/>
      <c r="FUB141" s="56"/>
      <c r="FUC141" s="56"/>
      <c r="FUD141" s="56"/>
      <c r="FUE141" s="56"/>
      <c r="FUF141" s="56"/>
      <c r="FUG141" s="56"/>
      <c r="FUH141" s="56"/>
      <c r="FUI141" s="56"/>
      <c r="FUJ141" s="56"/>
      <c r="FUK141" s="56"/>
      <c r="FUL141" s="56"/>
      <c r="FUM141" s="56"/>
      <c r="FUN141" s="56"/>
      <c r="FUO141" s="56"/>
      <c r="FUP141" s="56"/>
      <c r="FUQ141" s="56"/>
      <c r="FUR141" s="56"/>
      <c r="FUS141" s="56"/>
      <c r="FUT141" s="56"/>
      <c r="FUU141" s="56"/>
      <c r="FUV141" s="56"/>
      <c r="FUW141" s="56"/>
      <c r="FUX141" s="56"/>
      <c r="FUY141" s="56"/>
      <c r="FUZ141" s="56"/>
      <c r="FVA141" s="56"/>
      <c r="FVB141" s="56"/>
      <c r="FVC141" s="56"/>
      <c r="FVD141" s="56"/>
      <c r="FVE141" s="56"/>
      <c r="FVF141" s="56"/>
      <c r="FVG141" s="56"/>
      <c r="FVH141" s="56"/>
      <c r="FVI141" s="56"/>
      <c r="FVJ141" s="56"/>
      <c r="FVK141" s="56"/>
      <c r="FVL141" s="56"/>
      <c r="FVM141" s="56"/>
      <c r="FVN141" s="56"/>
      <c r="FVO141" s="56"/>
      <c r="FVP141" s="56"/>
      <c r="FVQ141" s="56"/>
      <c r="FVR141" s="56"/>
      <c r="FVS141" s="56"/>
      <c r="FVT141" s="56"/>
      <c r="FVU141" s="56"/>
      <c r="FVV141" s="56"/>
      <c r="FVW141" s="56"/>
      <c r="FVX141" s="56"/>
      <c r="FVY141" s="56"/>
      <c r="FVZ141" s="56"/>
      <c r="FWA141" s="56"/>
      <c r="FWB141" s="56"/>
      <c r="FWC141" s="56"/>
      <c r="FWD141" s="56"/>
      <c r="FWE141" s="56"/>
      <c r="FWF141" s="56"/>
      <c r="FWG141" s="56"/>
      <c r="FWH141" s="56"/>
      <c r="FWI141" s="56"/>
      <c r="FWJ141" s="56"/>
      <c r="FWK141" s="56"/>
      <c r="FWL141" s="56"/>
      <c r="FWM141" s="56"/>
      <c r="FWN141" s="56"/>
      <c r="FWO141" s="56"/>
      <c r="FWP141" s="56"/>
      <c r="FWQ141" s="56"/>
      <c r="FWR141" s="56"/>
      <c r="FWS141" s="56"/>
      <c r="FWT141" s="56"/>
      <c r="FWU141" s="56"/>
      <c r="FWV141" s="56"/>
      <c r="FWW141" s="56"/>
      <c r="FWX141" s="56"/>
      <c r="FWY141" s="56"/>
      <c r="FWZ141" s="56"/>
      <c r="FXA141" s="56"/>
      <c r="FXB141" s="56"/>
      <c r="FXC141" s="56"/>
      <c r="FXD141" s="56"/>
      <c r="FXE141" s="56"/>
      <c r="FXF141" s="56"/>
      <c r="FXG141" s="56"/>
      <c r="FXH141" s="56"/>
      <c r="FXI141" s="56"/>
      <c r="FXJ141" s="56"/>
      <c r="FXK141" s="56"/>
      <c r="FXL141" s="56"/>
      <c r="FXM141" s="56"/>
      <c r="FXN141" s="56"/>
      <c r="FXO141" s="56"/>
      <c r="FXP141" s="56"/>
      <c r="FXQ141" s="56"/>
      <c r="FXR141" s="56"/>
      <c r="FXS141" s="56"/>
      <c r="FXT141" s="56"/>
      <c r="FXU141" s="56"/>
      <c r="FXV141" s="56"/>
      <c r="FXW141" s="56"/>
      <c r="FXX141" s="56"/>
      <c r="FXY141" s="56"/>
      <c r="FXZ141" s="56"/>
      <c r="FYA141" s="56"/>
      <c r="FYB141" s="56"/>
      <c r="FYC141" s="56"/>
      <c r="FYD141" s="56"/>
      <c r="FYE141" s="56"/>
      <c r="FYF141" s="56"/>
      <c r="FYG141" s="56"/>
      <c r="FYH141" s="56"/>
      <c r="FYI141" s="56"/>
      <c r="FYJ141" s="56"/>
      <c r="FYK141" s="56"/>
      <c r="FYL141" s="56"/>
      <c r="FYM141" s="56"/>
      <c r="FYN141" s="56"/>
      <c r="FYO141" s="56"/>
      <c r="FYP141" s="56"/>
      <c r="FYQ141" s="56"/>
      <c r="FYR141" s="56"/>
      <c r="FYS141" s="56"/>
      <c r="FYT141" s="56"/>
      <c r="FYU141" s="56"/>
      <c r="FYV141" s="56"/>
      <c r="FYW141" s="56"/>
      <c r="FYX141" s="56"/>
      <c r="FYY141" s="56"/>
      <c r="FYZ141" s="56"/>
      <c r="FZA141" s="56"/>
      <c r="FZB141" s="56"/>
      <c r="FZC141" s="56"/>
      <c r="FZD141" s="56"/>
      <c r="FZE141" s="56"/>
      <c r="FZF141" s="56"/>
      <c r="FZG141" s="56"/>
      <c r="FZH141" s="56"/>
      <c r="FZI141" s="56"/>
      <c r="FZJ141" s="56"/>
      <c r="FZK141" s="56"/>
      <c r="FZL141" s="56"/>
      <c r="FZM141" s="56"/>
      <c r="FZN141" s="56"/>
      <c r="FZO141" s="56"/>
      <c r="FZP141" s="56"/>
      <c r="FZQ141" s="56"/>
      <c r="FZR141" s="56"/>
      <c r="FZS141" s="56"/>
      <c r="FZT141" s="56"/>
      <c r="FZU141" s="56"/>
      <c r="FZV141" s="56"/>
      <c r="FZW141" s="56"/>
      <c r="FZX141" s="56"/>
      <c r="FZY141" s="56"/>
      <c r="FZZ141" s="56"/>
      <c r="GAA141" s="56"/>
      <c r="GAB141" s="56"/>
      <c r="GAC141" s="56"/>
      <c r="GAD141" s="56"/>
      <c r="GAE141" s="56"/>
      <c r="GAF141" s="56"/>
      <c r="GAG141" s="56"/>
      <c r="GAH141" s="56"/>
      <c r="GAI141" s="56"/>
      <c r="GAJ141" s="56"/>
      <c r="GAK141" s="56"/>
      <c r="GAL141" s="56"/>
      <c r="GAM141" s="56"/>
      <c r="GAN141" s="56"/>
      <c r="GAO141" s="56"/>
      <c r="GAP141" s="56"/>
      <c r="GAQ141" s="56"/>
      <c r="GAR141" s="56"/>
      <c r="GAS141" s="56"/>
      <c r="GAT141" s="56"/>
      <c r="GAU141" s="56"/>
      <c r="GAV141" s="56"/>
      <c r="GAW141" s="56"/>
      <c r="GAX141" s="56"/>
      <c r="GAY141" s="56"/>
      <c r="GAZ141" s="56"/>
      <c r="GBA141" s="56"/>
      <c r="GBB141" s="56"/>
      <c r="GBC141" s="56"/>
      <c r="GBD141" s="56"/>
      <c r="GBE141" s="56"/>
      <c r="GBF141" s="56"/>
      <c r="GBG141" s="56"/>
      <c r="GBH141" s="56"/>
      <c r="GBI141" s="56"/>
      <c r="GBJ141" s="56"/>
      <c r="GBK141" s="56"/>
      <c r="GBL141" s="56"/>
      <c r="GBM141" s="56"/>
      <c r="GBN141" s="56"/>
      <c r="GBO141" s="56"/>
      <c r="GBP141" s="56"/>
      <c r="GBQ141" s="56"/>
      <c r="GBR141" s="56"/>
      <c r="GBS141" s="56"/>
      <c r="GBT141" s="56"/>
      <c r="GBU141" s="56"/>
      <c r="GBV141" s="56"/>
      <c r="GBW141" s="56"/>
      <c r="GBX141" s="56"/>
      <c r="GBY141" s="56"/>
      <c r="GBZ141" s="56"/>
      <c r="GCA141" s="56"/>
      <c r="GCB141" s="56"/>
      <c r="GCC141" s="56"/>
      <c r="GCD141" s="56"/>
      <c r="GCE141" s="56"/>
      <c r="GCF141" s="56"/>
      <c r="GCG141" s="56"/>
      <c r="GCH141" s="56"/>
      <c r="GCI141" s="56"/>
      <c r="GCJ141" s="56"/>
      <c r="GCK141" s="56"/>
      <c r="GCL141" s="56"/>
      <c r="GCM141" s="56"/>
      <c r="GCN141" s="56"/>
      <c r="GCO141" s="56"/>
      <c r="GCP141" s="56"/>
      <c r="GCQ141" s="56"/>
      <c r="GCR141" s="56"/>
      <c r="GCS141" s="56"/>
      <c r="GCT141" s="56"/>
      <c r="GCU141" s="56"/>
      <c r="GCV141" s="56"/>
      <c r="GCW141" s="56"/>
      <c r="GCX141" s="56"/>
      <c r="GCY141" s="56"/>
      <c r="GCZ141" s="56"/>
      <c r="GDA141" s="56"/>
      <c r="GDB141" s="56"/>
      <c r="GDC141" s="56"/>
      <c r="GDD141" s="56"/>
      <c r="GDE141" s="56"/>
      <c r="GDF141" s="56"/>
      <c r="GDG141" s="56"/>
      <c r="GDH141" s="56"/>
      <c r="GDI141" s="56"/>
      <c r="GDJ141" s="56"/>
      <c r="GDK141" s="56"/>
      <c r="GDL141" s="56"/>
      <c r="GDM141" s="56"/>
      <c r="GDN141" s="56"/>
      <c r="GDO141" s="56"/>
      <c r="GDP141" s="56"/>
      <c r="GDQ141" s="56"/>
      <c r="GDR141" s="56"/>
      <c r="GDS141" s="56"/>
      <c r="GDT141" s="56"/>
      <c r="GDU141" s="56"/>
      <c r="GDV141" s="56"/>
      <c r="GDW141" s="56"/>
      <c r="GDX141" s="56"/>
      <c r="GDY141" s="56"/>
      <c r="GDZ141" s="56"/>
      <c r="GEA141" s="56"/>
      <c r="GEB141" s="56"/>
      <c r="GEC141" s="56"/>
      <c r="GED141" s="56"/>
      <c r="GEE141" s="56"/>
      <c r="GEF141" s="56"/>
      <c r="GEG141" s="56"/>
      <c r="GEH141" s="56"/>
      <c r="GEI141" s="56"/>
      <c r="GEJ141" s="56"/>
      <c r="GEK141" s="56"/>
      <c r="GEL141" s="56"/>
      <c r="GEM141" s="56"/>
      <c r="GEN141" s="56"/>
      <c r="GEO141" s="56"/>
      <c r="GEP141" s="56"/>
      <c r="GEQ141" s="56"/>
      <c r="GER141" s="56"/>
      <c r="GES141" s="56"/>
      <c r="GET141" s="56"/>
      <c r="GEU141" s="56"/>
      <c r="GEV141" s="56"/>
      <c r="GEW141" s="56"/>
      <c r="GEX141" s="56"/>
      <c r="GEY141" s="56"/>
      <c r="GEZ141" s="56"/>
      <c r="GFA141" s="56"/>
      <c r="GFB141" s="56"/>
      <c r="GFC141" s="56"/>
      <c r="GFD141" s="56"/>
      <c r="GFE141" s="56"/>
      <c r="GFF141" s="56"/>
      <c r="GFG141" s="56"/>
      <c r="GFH141" s="56"/>
      <c r="GFI141" s="56"/>
      <c r="GFJ141" s="56"/>
      <c r="GFK141" s="56"/>
      <c r="GFL141" s="56"/>
      <c r="GFM141" s="56"/>
      <c r="GFN141" s="56"/>
      <c r="GFO141" s="56"/>
      <c r="GFP141" s="56"/>
      <c r="GFQ141" s="56"/>
      <c r="GFR141" s="56"/>
      <c r="GFS141" s="56"/>
      <c r="GFT141" s="56"/>
      <c r="GFU141" s="56"/>
      <c r="GFV141" s="56"/>
      <c r="GFW141" s="56"/>
      <c r="GFX141" s="56"/>
      <c r="GFY141" s="56"/>
      <c r="GFZ141" s="56"/>
      <c r="GGA141" s="56"/>
      <c r="GGB141" s="56"/>
      <c r="GGC141" s="56"/>
      <c r="GGD141" s="56"/>
      <c r="GGE141" s="56"/>
      <c r="GGF141" s="56"/>
      <c r="GGG141" s="56"/>
      <c r="GGH141" s="56"/>
      <c r="GGI141" s="56"/>
      <c r="GGJ141" s="56"/>
      <c r="GGK141" s="56"/>
      <c r="GGL141" s="56"/>
      <c r="GGM141" s="56"/>
      <c r="GGN141" s="56"/>
      <c r="GGO141" s="56"/>
      <c r="GGP141" s="56"/>
      <c r="GGQ141" s="56"/>
      <c r="GGR141" s="56"/>
      <c r="GGS141" s="56"/>
      <c r="GGT141" s="56"/>
      <c r="GGU141" s="56"/>
      <c r="GGV141" s="56"/>
      <c r="GGW141" s="56"/>
      <c r="GGX141" s="56"/>
      <c r="GGY141" s="56"/>
      <c r="GGZ141" s="56"/>
      <c r="GHA141" s="56"/>
      <c r="GHB141" s="56"/>
      <c r="GHC141" s="56"/>
      <c r="GHD141" s="56"/>
      <c r="GHE141" s="56"/>
      <c r="GHF141" s="56"/>
      <c r="GHG141" s="56"/>
      <c r="GHH141" s="56"/>
      <c r="GHI141" s="56"/>
      <c r="GHJ141" s="56"/>
      <c r="GHK141" s="56"/>
      <c r="GHL141" s="56"/>
      <c r="GHM141" s="56"/>
      <c r="GHN141" s="56"/>
      <c r="GHO141" s="56"/>
      <c r="GHP141" s="56"/>
      <c r="GHQ141" s="56"/>
      <c r="GHR141" s="56"/>
      <c r="GHS141" s="56"/>
      <c r="GHT141" s="56"/>
      <c r="GHU141" s="56"/>
      <c r="GHV141" s="56"/>
      <c r="GHW141" s="56"/>
      <c r="GHX141" s="56"/>
      <c r="GHY141" s="56"/>
      <c r="GHZ141" s="56"/>
      <c r="GIA141" s="56"/>
      <c r="GIB141" s="56"/>
      <c r="GIC141" s="56"/>
      <c r="GID141" s="56"/>
      <c r="GIE141" s="56"/>
      <c r="GIF141" s="56"/>
      <c r="GIG141" s="56"/>
      <c r="GIH141" s="56"/>
      <c r="GII141" s="56"/>
      <c r="GIJ141" s="56"/>
      <c r="GIK141" s="56"/>
      <c r="GIL141" s="56"/>
      <c r="GIM141" s="56"/>
      <c r="GIN141" s="56"/>
      <c r="GIO141" s="56"/>
      <c r="GIP141" s="56"/>
      <c r="GIQ141" s="56"/>
      <c r="GIR141" s="56"/>
      <c r="GIS141" s="56"/>
      <c r="GIT141" s="56"/>
      <c r="GIU141" s="56"/>
      <c r="GIV141" s="56"/>
      <c r="GIW141" s="56"/>
      <c r="GIX141" s="56"/>
      <c r="GIY141" s="56"/>
      <c r="GIZ141" s="56"/>
      <c r="GJA141" s="56"/>
      <c r="GJB141" s="56"/>
      <c r="GJC141" s="56"/>
      <c r="GJD141" s="56"/>
      <c r="GJE141" s="56"/>
      <c r="GJF141" s="56"/>
      <c r="GJG141" s="56"/>
      <c r="GJH141" s="56"/>
      <c r="GJI141" s="56"/>
      <c r="GJJ141" s="56"/>
      <c r="GJK141" s="56"/>
      <c r="GJL141" s="56"/>
      <c r="GJM141" s="56"/>
      <c r="GJN141" s="56"/>
      <c r="GJO141" s="56"/>
      <c r="GJP141" s="56"/>
      <c r="GJQ141" s="56"/>
      <c r="GJR141" s="56"/>
      <c r="GJS141" s="56"/>
      <c r="GJT141" s="56"/>
      <c r="GJU141" s="56"/>
      <c r="GJV141" s="56"/>
      <c r="GJW141" s="56"/>
      <c r="GJX141" s="56"/>
      <c r="GJY141" s="56"/>
      <c r="GJZ141" s="56"/>
      <c r="GKA141" s="56"/>
      <c r="GKB141" s="56"/>
      <c r="GKC141" s="56"/>
      <c r="GKD141" s="56"/>
      <c r="GKE141" s="56"/>
      <c r="GKF141" s="56"/>
      <c r="GKG141" s="56"/>
      <c r="GKH141" s="56"/>
      <c r="GKI141" s="56"/>
      <c r="GKJ141" s="56"/>
      <c r="GKK141" s="56"/>
      <c r="GKL141" s="56"/>
      <c r="GKM141" s="56"/>
      <c r="GKN141" s="56"/>
      <c r="GKO141" s="56"/>
      <c r="GKP141" s="56"/>
      <c r="GKQ141" s="56"/>
      <c r="GKR141" s="56"/>
      <c r="GKS141" s="56"/>
      <c r="GKT141" s="56"/>
      <c r="GKU141" s="56"/>
      <c r="GKV141" s="56"/>
      <c r="GKW141" s="56"/>
      <c r="GKX141" s="56"/>
      <c r="GKY141" s="56"/>
      <c r="GKZ141" s="56"/>
      <c r="GLA141" s="56"/>
      <c r="GLB141" s="56"/>
      <c r="GLC141" s="56"/>
      <c r="GLD141" s="56"/>
      <c r="GLE141" s="56"/>
      <c r="GLF141" s="56"/>
      <c r="GLG141" s="56"/>
      <c r="GLH141" s="56"/>
      <c r="GLI141" s="56"/>
      <c r="GLJ141" s="56"/>
      <c r="GLK141" s="56"/>
      <c r="GLL141" s="56"/>
      <c r="GLM141" s="56"/>
      <c r="GLN141" s="56"/>
      <c r="GLO141" s="56"/>
      <c r="GLP141" s="56"/>
      <c r="GLQ141" s="56"/>
      <c r="GLR141" s="56"/>
      <c r="GLS141" s="56"/>
      <c r="GLT141" s="56"/>
      <c r="GLU141" s="56"/>
      <c r="GLV141" s="56"/>
      <c r="GLW141" s="56"/>
      <c r="GLX141" s="56"/>
      <c r="GLY141" s="56"/>
      <c r="GLZ141" s="56"/>
      <c r="GMA141" s="56"/>
      <c r="GMB141" s="56"/>
      <c r="GMC141" s="56"/>
      <c r="GMD141" s="56"/>
      <c r="GME141" s="56"/>
      <c r="GMF141" s="56"/>
      <c r="GMG141" s="56"/>
      <c r="GMH141" s="56"/>
      <c r="GMI141" s="56"/>
      <c r="GMJ141" s="56"/>
      <c r="GMK141" s="56"/>
      <c r="GML141" s="56"/>
      <c r="GMM141" s="56"/>
      <c r="GMN141" s="56"/>
      <c r="GMO141" s="56"/>
      <c r="GMP141" s="56"/>
      <c r="GMQ141" s="56"/>
      <c r="GMR141" s="56"/>
      <c r="GMS141" s="56"/>
      <c r="GMT141" s="56"/>
      <c r="GMU141" s="56"/>
      <c r="GMV141" s="56"/>
      <c r="GMW141" s="56"/>
      <c r="GMX141" s="56"/>
      <c r="GMY141" s="56"/>
      <c r="GMZ141" s="56"/>
      <c r="GNA141" s="56"/>
      <c r="GNB141" s="56"/>
      <c r="GNC141" s="56"/>
      <c r="GND141" s="56"/>
      <c r="GNE141" s="56"/>
      <c r="GNF141" s="56"/>
      <c r="GNG141" s="56"/>
      <c r="GNH141" s="56"/>
      <c r="GNI141" s="56"/>
      <c r="GNJ141" s="56"/>
      <c r="GNK141" s="56"/>
      <c r="GNL141" s="56"/>
      <c r="GNM141" s="56"/>
      <c r="GNN141" s="56"/>
      <c r="GNO141" s="56"/>
      <c r="GNP141" s="56"/>
      <c r="GNQ141" s="56"/>
      <c r="GNR141" s="56"/>
      <c r="GNS141" s="56"/>
      <c r="GNT141" s="56"/>
      <c r="GNU141" s="56"/>
      <c r="GNV141" s="56"/>
      <c r="GNW141" s="56"/>
      <c r="GNX141" s="56"/>
      <c r="GNY141" s="56"/>
      <c r="GNZ141" s="56"/>
      <c r="GOA141" s="56"/>
      <c r="GOB141" s="56"/>
      <c r="GOC141" s="56"/>
      <c r="GOD141" s="56"/>
      <c r="GOE141" s="56"/>
      <c r="GOF141" s="56"/>
      <c r="GOG141" s="56"/>
      <c r="GOH141" s="56"/>
      <c r="GOI141" s="56"/>
      <c r="GOJ141" s="56"/>
      <c r="GOK141" s="56"/>
      <c r="GOL141" s="56"/>
      <c r="GOM141" s="56"/>
      <c r="GON141" s="56"/>
      <c r="GOO141" s="56"/>
      <c r="GOP141" s="56"/>
      <c r="GOQ141" s="56"/>
      <c r="GOR141" s="56"/>
      <c r="GOS141" s="56"/>
      <c r="GOT141" s="56"/>
      <c r="GOU141" s="56"/>
      <c r="GOV141" s="56"/>
      <c r="GOW141" s="56"/>
      <c r="GOX141" s="56"/>
      <c r="GOY141" s="56"/>
      <c r="GOZ141" s="56"/>
      <c r="GPA141" s="56"/>
      <c r="GPB141" s="56"/>
      <c r="GPC141" s="56"/>
      <c r="GPD141" s="56"/>
      <c r="GPE141" s="56"/>
      <c r="GPF141" s="56"/>
      <c r="GPG141" s="56"/>
      <c r="GPH141" s="56"/>
      <c r="GPI141" s="56"/>
      <c r="GPJ141" s="56"/>
      <c r="GPK141" s="56"/>
      <c r="GPL141" s="56"/>
      <c r="GPM141" s="56"/>
      <c r="GPN141" s="56"/>
      <c r="GPO141" s="56"/>
      <c r="GPP141" s="56"/>
      <c r="GPQ141" s="56"/>
      <c r="GPR141" s="56"/>
      <c r="GPS141" s="56"/>
      <c r="GPT141" s="56"/>
      <c r="GPU141" s="56"/>
      <c r="GPV141" s="56"/>
      <c r="GPW141" s="56"/>
      <c r="GPX141" s="56"/>
      <c r="GPY141" s="56"/>
      <c r="GPZ141" s="56"/>
      <c r="GQA141" s="56"/>
      <c r="GQB141" s="56"/>
      <c r="GQC141" s="56"/>
      <c r="GQD141" s="56"/>
      <c r="GQE141" s="56"/>
      <c r="GQF141" s="56"/>
      <c r="GQG141" s="56"/>
      <c r="GQH141" s="56"/>
      <c r="GQI141" s="56"/>
      <c r="GQJ141" s="56"/>
      <c r="GQK141" s="56"/>
      <c r="GQL141" s="56"/>
      <c r="GQM141" s="56"/>
      <c r="GQN141" s="56"/>
      <c r="GQO141" s="56"/>
      <c r="GQP141" s="56"/>
      <c r="GQQ141" s="56"/>
      <c r="GQR141" s="56"/>
      <c r="GQS141" s="56"/>
      <c r="GQT141" s="56"/>
      <c r="GQU141" s="56"/>
      <c r="GQV141" s="56"/>
      <c r="GQW141" s="56"/>
      <c r="GQX141" s="56"/>
      <c r="GQY141" s="56"/>
      <c r="GQZ141" s="56"/>
      <c r="GRA141" s="56"/>
      <c r="GRB141" s="56"/>
      <c r="GRC141" s="56"/>
      <c r="GRD141" s="56"/>
      <c r="GRE141" s="56"/>
      <c r="GRF141" s="56"/>
      <c r="GRG141" s="56"/>
      <c r="GRH141" s="56"/>
      <c r="GRI141" s="56"/>
      <c r="GRJ141" s="56"/>
      <c r="GRK141" s="56"/>
      <c r="GRL141" s="56"/>
      <c r="GRM141" s="56"/>
      <c r="GRN141" s="56"/>
      <c r="GRO141" s="56"/>
      <c r="GRP141" s="56"/>
      <c r="GRQ141" s="56"/>
      <c r="GRR141" s="56"/>
      <c r="GRS141" s="56"/>
      <c r="GRT141" s="56"/>
      <c r="GRU141" s="56"/>
      <c r="GRV141" s="56"/>
      <c r="GRW141" s="56"/>
      <c r="GRX141" s="56"/>
      <c r="GRY141" s="56"/>
      <c r="GRZ141" s="56"/>
      <c r="GSA141" s="56"/>
      <c r="GSB141" s="56"/>
      <c r="GSC141" s="56"/>
      <c r="GSD141" s="56"/>
      <c r="GSE141" s="56"/>
      <c r="GSF141" s="56"/>
      <c r="GSG141" s="56"/>
      <c r="GSH141" s="56"/>
      <c r="GSI141" s="56"/>
      <c r="GSJ141" s="56"/>
      <c r="GSK141" s="56"/>
      <c r="GSL141" s="56"/>
      <c r="GSM141" s="56"/>
      <c r="GSN141" s="56"/>
      <c r="GSO141" s="56"/>
      <c r="GSP141" s="56"/>
      <c r="GSQ141" s="56"/>
      <c r="GSR141" s="56"/>
      <c r="GSS141" s="56"/>
      <c r="GST141" s="56"/>
      <c r="GSU141" s="56"/>
      <c r="GSV141" s="56"/>
      <c r="GSW141" s="56"/>
      <c r="GSX141" s="56"/>
      <c r="GSY141" s="56"/>
      <c r="GSZ141" s="56"/>
      <c r="GTA141" s="56"/>
      <c r="GTB141" s="56"/>
      <c r="GTC141" s="56"/>
      <c r="GTD141" s="56"/>
      <c r="GTE141" s="56"/>
      <c r="GTF141" s="56"/>
      <c r="GTG141" s="56"/>
      <c r="GTH141" s="56"/>
      <c r="GTI141" s="56"/>
      <c r="GTJ141" s="56"/>
      <c r="GTK141" s="56"/>
      <c r="GTL141" s="56"/>
      <c r="GTM141" s="56"/>
      <c r="GTN141" s="56"/>
      <c r="GTO141" s="56"/>
      <c r="GTP141" s="56"/>
      <c r="GTQ141" s="56"/>
      <c r="GTR141" s="56"/>
      <c r="GTS141" s="56"/>
      <c r="GTT141" s="56"/>
      <c r="GTU141" s="56"/>
      <c r="GTV141" s="56"/>
      <c r="GTW141" s="56"/>
      <c r="GTX141" s="56"/>
      <c r="GTY141" s="56"/>
      <c r="GTZ141" s="56"/>
      <c r="GUA141" s="56"/>
      <c r="GUB141" s="56"/>
      <c r="GUC141" s="56"/>
      <c r="GUD141" s="56"/>
      <c r="GUE141" s="56"/>
      <c r="GUF141" s="56"/>
      <c r="GUG141" s="56"/>
      <c r="GUH141" s="56"/>
      <c r="GUI141" s="56"/>
      <c r="GUJ141" s="56"/>
      <c r="GUK141" s="56"/>
      <c r="GUL141" s="56"/>
      <c r="GUM141" s="56"/>
      <c r="GUN141" s="56"/>
      <c r="GUO141" s="56"/>
      <c r="GUP141" s="56"/>
      <c r="GUQ141" s="56"/>
      <c r="GUR141" s="56"/>
      <c r="GUS141" s="56"/>
      <c r="GUT141" s="56"/>
      <c r="GUU141" s="56"/>
      <c r="GUV141" s="56"/>
      <c r="GUW141" s="56"/>
      <c r="GUX141" s="56"/>
      <c r="GUY141" s="56"/>
      <c r="GUZ141" s="56"/>
      <c r="GVA141" s="56"/>
      <c r="GVB141" s="56"/>
      <c r="GVC141" s="56"/>
      <c r="GVD141" s="56"/>
      <c r="GVE141" s="56"/>
      <c r="GVF141" s="56"/>
      <c r="GVG141" s="56"/>
      <c r="GVH141" s="56"/>
      <c r="GVI141" s="56"/>
      <c r="GVJ141" s="56"/>
      <c r="GVK141" s="56"/>
      <c r="GVL141" s="56"/>
      <c r="GVM141" s="56"/>
      <c r="GVN141" s="56"/>
      <c r="GVO141" s="56"/>
      <c r="GVP141" s="56"/>
      <c r="GVQ141" s="56"/>
      <c r="GVR141" s="56"/>
      <c r="GVS141" s="56"/>
      <c r="GVT141" s="56"/>
      <c r="GVU141" s="56"/>
      <c r="GVV141" s="56"/>
      <c r="GVW141" s="56"/>
      <c r="GVX141" s="56"/>
      <c r="GVY141" s="56"/>
      <c r="GVZ141" s="56"/>
      <c r="GWA141" s="56"/>
      <c r="GWB141" s="56"/>
      <c r="GWC141" s="56"/>
      <c r="GWD141" s="56"/>
      <c r="GWE141" s="56"/>
      <c r="GWF141" s="56"/>
      <c r="GWG141" s="56"/>
      <c r="GWH141" s="56"/>
      <c r="GWI141" s="56"/>
      <c r="GWJ141" s="56"/>
      <c r="GWK141" s="56"/>
      <c r="GWL141" s="56"/>
      <c r="GWM141" s="56"/>
      <c r="GWN141" s="56"/>
      <c r="GWO141" s="56"/>
      <c r="GWP141" s="56"/>
      <c r="GWQ141" s="56"/>
      <c r="GWR141" s="56"/>
      <c r="GWS141" s="56"/>
      <c r="GWT141" s="56"/>
      <c r="GWU141" s="56"/>
      <c r="GWV141" s="56"/>
      <c r="GWW141" s="56"/>
      <c r="GWX141" s="56"/>
      <c r="GWY141" s="56"/>
      <c r="GWZ141" s="56"/>
      <c r="GXA141" s="56"/>
      <c r="GXB141" s="56"/>
      <c r="GXC141" s="56"/>
      <c r="GXD141" s="56"/>
      <c r="GXE141" s="56"/>
      <c r="GXF141" s="56"/>
      <c r="GXG141" s="56"/>
      <c r="GXH141" s="56"/>
      <c r="GXI141" s="56"/>
      <c r="GXJ141" s="56"/>
      <c r="GXK141" s="56"/>
      <c r="GXL141" s="56"/>
      <c r="GXM141" s="56"/>
      <c r="GXN141" s="56"/>
      <c r="GXO141" s="56"/>
      <c r="GXP141" s="56"/>
      <c r="GXQ141" s="56"/>
      <c r="GXR141" s="56"/>
      <c r="GXS141" s="56"/>
      <c r="GXT141" s="56"/>
      <c r="GXU141" s="56"/>
      <c r="GXV141" s="56"/>
      <c r="GXW141" s="56"/>
      <c r="GXX141" s="56"/>
      <c r="GXY141" s="56"/>
      <c r="GXZ141" s="56"/>
      <c r="GYA141" s="56"/>
      <c r="GYB141" s="56"/>
      <c r="GYC141" s="56"/>
      <c r="GYD141" s="56"/>
      <c r="GYE141" s="56"/>
      <c r="GYF141" s="56"/>
      <c r="GYG141" s="56"/>
      <c r="GYH141" s="56"/>
      <c r="GYI141" s="56"/>
      <c r="GYJ141" s="56"/>
      <c r="GYK141" s="56"/>
      <c r="GYL141" s="56"/>
      <c r="GYM141" s="56"/>
      <c r="GYN141" s="56"/>
      <c r="GYO141" s="56"/>
      <c r="GYP141" s="56"/>
      <c r="GYQ141" s="56"/>
      <c r="GYR141" s="56"/>
      <c r="GYS141" s="56"/>
      <c r="GYT141" s="56"/>
      <c r="GYU141" s="56"/>
      <c r="GYV141" s="56"/>
      <c r="GYW141" s="56"/>
      <c r="GYX141" s="56"/>
      <c r="GYY141" s="56"/>
      <c r="GYZ141" s="56"/>
      <c r="GZA141" s="56"/>
      <c r="GZB141" s="56"/>
      <c r="GZC141" s="56"/>
      <c r="GZD141" s="56"/>
      <c r="GZE141" s="56"/>
      <c r="GZF141" s="56"/>
      <c r="GZG141" s="56"/>
      <c r="GZH141" s="56"/>
      <c r="GZI141" s="56"/>
      <c r="GZJ141" s="56"/>
      <c r="GZK141" s="56"/>
      <c r="GZL141" s="56"/>
      <c r="GZM141" s="56"/>
      <c r="GZN141" s="56"/>
      <c r="GZO141" s="56"/>
      <c r="GZP141" s="56"/>
      <c r="GZQ141" s="56"/>
      <c r="GZR141" s="56"/>
      <c r="GZS141" s="56"/>
      <c r="GZT141" s="56"/>
      <c r="GZU141" s="56"/>
      <c r="GZV141" s="56"/>
      <c r="GZW141" s="56"/>
      <c r="GZX141" s="56"/>
      <c r="GZY141" s="56"/>
      <c r="GZZ141" s="56"/>
      <c r="HAA141" s="56"/>
      <c r="HAB141" s="56"/>
      <c r="HAC141" s="56"/>
      <c r="HAD141" s="56"/>
      <c r="HAE141" s="56"/>
      <c r="HAF141" s="56"/>
      <c r="HAG141" s="56"/>
      <c r="HAH141" s="56"/>
      <c r="HAI141" s="56"/>
      <c r="HAJ141" s="56"/>
      <c r="HAK141" s="56"/>
      <c r="HAL141" s="56"/>
      <c r="HAM141" s="56"/>
      <c r="HAN141" s="56"/>
      <c r="HAO141" s="56"/>
      <c r="HAP141" s="56"/>
      <c r="HAQ141" s="56"/>
      <c r="HAR141" s="56"/>
      <c r="HAS141" s="56"/>
      <c r="HAT141" s="56"/>
      <c r="HAU141" s="56"/>
      <c r="HAV141" s="56"/>
      <c r="HAW141" s="56"/>
      <c r="HAX141" s="56"/>
      <c r="HAY141" s="56"/>
      <c r="HAZ141" s="56"/>
      <c r="HBA141" s="56"/>
      <c r="HBB141" s="56"/>
      <c r="HBC141" s="56"/>
      <c r="HBD141" s="56"/>
      <c r="HBE141" s="56"/>
      <c r="HBF141" s="56"/>
      <c r="HBG141" s="56"/>
      <c r="HBH141" s="56"/>
      <c r="HBI141" s="56"/>
      <c r="HBJ141" s="56"/>
      <c r="HBK141" s="56"/>
      <c r="HBL141" s="56"/>
      <c r="HBM141" s="56"/>
      <c r="HBN141" s="56"/>
      <c r="HBO141" s="56"/>
      <c r="HBP141" s="56"/>
      <c r="HBQ141" s="56"/>
      <c r="HBR141" s="56"/>
      <c r="HBS141" s="56"/>
      <c r="HBT141" s="56"/>
      <c r="HBU141" s="56"/>
      <c r="HBV141" s="56"/>
      <c r="HBW141" s="56"/>
      <c r="HBX141" s="56"/>
      <c r="HBY141" s="56"/>
      <c r="HBZ141" s="56"/>
      <c r="HCA141" s="56"/>
      <c r="HCB141" s="56"/>
      <c r="HCC141" s="56"/>
      <c r="HCD141" s="56"/>
      <c r="HCE141" s="56"/>
      <c r="HCF141" s="56"/>
      <c r="HCG141" s="56"/>
      <c r="HCH141" s="56"/>
      <c r="HCI141" s="56"/>
      <c r="HCJ141" s="56"/>
      <c r="HCK141" s="56"/>
      <c r="HCL141" s="56"/>
      <c r="HCM141" s="56"/>
      <c r="HCN141" s="56"/>
      <c r="HCO141" s="56"/>
      <c r="HCP141" s="56"/>
      <c r="HCQ141" s="56"/>
      <c r="HCR141" s="56"/>
      <c r="HCS141" s="56"/>
      <c r="HCT141" s="56"/>
      <c r="HCU141" s="56"/>
      <c r="HCV141" s="56"/>
      <c r="HCW141" s="56"/>
      <c r="HCX141" s="56"/>
      <c r="HCY141" s="56"/>
      <c r="HCZ141" s="56"/>
      <c r="HDA141" s="56"/>
      <c r="HDB141" s="56"/>
      <c r="HDC141" s="56"/>
      <c r="HDD141" s="56"/>
      <c r="HDE141" s="56"/>
      <c r="HDF141" s="56"/>
      <c r="HDG141" s="56"/>
      <c r="HDH141" s="56"/>
      <c r="HDI141" s="56"/>
      <c r="HDJ141" s="56"/>
      <c r="HDK141" s="56"/>
      <c r="HDL141" s="56"/>
      <c r="HDM141" s="56"/>
      <c r="HDN141" s="56"/>
      <c r="HDO141" s="56"/>
      <c r="HDP141" s="56"/>
      <c r="HDQ141" s="56"/>
      <c r="HDR141" s="56"/>
      <c r="HDS141" s="56"/>
      <c r="HDT141" s="56"/>
      <c r="HDU141" s="56"/>
      <c r="HDV141" s="56"/>
      <c r="HDW141" s="56"/>
      <c r="HDX141" s="56"/>
      <c r="HDY141" s="56"/>
      <c r="HDZ141" s="56"/>
      <c r="HEA141" s="56"/>
      <c r="HEB141" s="56"/>
      <c r="HEC141" s="56"/>
      <c r="HED141" s="56"/>
      <c r="HEE141" s="56"/>
      <c r="HEF141" s="56"/>
      <c r="HEG141" s="56"/>
      <c r="HEH141" s="56"/>
      <c r="HEI141" s="56"/>
      <c r="HEJ141" s="56"/>
      <c r="HEK141" s="56"/>
      <c r="HEL141" s="56"/>
      <c r="HEM141" s="56"/>
      <c r="HEN141" s="56"/>
      <c r="HEO141" s="56"/>
      <c r="HEP141" s="56"/>
      <c r="HEQ141" s="56"/>
      <c r="HER141" s="56"/>
      <c r="HES141" s="56"/>
      <c r="HET141" s="56"/>
      <c r="HEU141" s="56"/>
      <c r="HEV141" s="56"/>
      <c r="HEW141" s="56"/>
      <c r="HEX141" s="56"/>
      <c r="HEY141" s="56"/>
      <c r="HEZ141" s="56"/>
      <c r="HFA141" s="56"/>
      <c r="HFB141" s="56"/>
      <c r="HFC141" s="56"/>
      <c r="HFD141" s="56"/>
      <c r="HFE141" s="56"/>
      <c r="HFF141" s="56"/>
      <c r="HFG141" s="56"/>
      <c r="HFH141" s="56"/>
      <c r="HFI141" s="56"/>
      <c r="HFJ141" s="56"/>
      <c r="HFK141" s="56"/>
      <c r="HFL141" s="56"/>
      <c r="HFM141" s="56"/>
      <c r="HFN141" s="56"/>
      <c r="HFO141" s="56"/>
      <c r="HFP141" s="56"/>
      <c r="HFQ141" s="56"/>
      <c r="HFR141" s="56"/>
      <c r="HFS141" s="56"/>
      <c r="HFT141" s="56"/>
      <c r="HFU141" s="56"/>
      <c r="HFV141" s="56"/>
      <c r="HFW141" s="56"/>
      <c r="HFX141" s="56"/>
      <c r="HFY141" s="56"/>
      <c r="HFZ141" s="56"/>
      <c r="HGA141" s="56"/>
      <c r="HGB141" s="56"/>
      <c r="HGC141" s="56"/>
      <c r="HGD141" s="56"/>
      <c r="HGE141" s="56"/>
      <c r="HGF141" s="56"/>
      <c r="HGG141" s="56"/>
      <c r="HGH141" s="56"/>
      <c r="HGI141" s="56"/>
      <c r="HGJ141" s="56"/>
      <c r="HGK141" s="56"/>
      <c r="HGL141" s="56"/>
      <c r="HGM141" s="56"/>
      <c r="HGN141" s="56"/>
      <c r="HGO141" s="56"/>
      <c r="HGP141" s="56"/>
      <c r="HGQ141" s="56"/>
      <c r="HGR141" s="56"/>
      <c r="HGS141" s="56"/>
      <c r="HGT141" s="56"/>
      <c r="HGU141" s="56"/>
      <c r="HGV141" s="56"/>
      <c r="HGW141" s="56"/>
      <c r="HGX141" s="56"/>
      <c r="HGY141" s="56"/>
      <c r="HGZ141" s="56"/>
      <c r="HHA141" s="56"/>
      <c r="HHB141" s="56"/>
      <c r="HHC141" s="56"/>
      <c r="HHD141" s="56"/>
      <c r="HHE141" s="56"/>
      <c r="HHF141" s="56"/>
      <c r="HHG141" s="56"/>
      <c r="HHH141" s="56"/>
      <c r="HHI141" s="56"/>
      <c r="HHJ141" s="56"/>
      <c r="HHK141" s="56"/>
      <c r="HHL141" s="56"/>
      <c r="HHM141" s="56"/>
      <c r="HHN141" s="56"/>
      <c r="HHO141" s="56"/>
      <c r="HHP141" s="56"/>
      <c r="HHQ141" s="56"/>
      <c r="HHR141" s="56"/>
      <c r="HHS141" s="56"/>
      <c r="HHT141" s="56"/>
      <c r="HHU141" s="56"/>
      <c r="HHV141" s="56"/>
      <c r="HHW141" s="56"/>
      <c r="HHX141" s="56"/>
      <c r="HHY141" s="56"/>
      <c r="HHZ141" s="56"/>
      <c r="HIA141" s="56"/>
      <c r="HIB141" s="56"/>
      <c r="HIC141" s="56"/>
      <c r="HID141" s="56"/>
      <c r="HIE141" s="56"/>
      <c r="HIF141" s="56"/>
      <c r="HIG141" s="56"/>
      <c r="HIH141" s="56"/>
      <c r="HII141" s="56"/>
      <c r="HIJ141" s="56"/>
      <c r="HIK141" s="56"/>
      <c r="HIL141" s="56"/>
      <c r="HIM141" s="56"/>
      <c r="HIN141" s="56"/>
      <c r="HIO141" s="56"/>
      <c r="HIP141" s="56"/>
      <c r="HIQ141" s="56"/>
      <c r="HIR141" s="56"/>
      <c r="HIS141" s="56"/>
      <c r="HIT141" s="56"/>
      <c r="HIU141" s="56"/>
      <c r="HIV141" s="56"/>
      <c r="HIW141" s="56"/>
      <c r="HIX141" s="56"/>
      <c r="HIY141" s="56"/>
      <c r="HIZ141" s="56"/>
      <c r="HJA141" s="56"/>
      <c r="HJB141" s="56"/>
      <c r="HJC141" s="56"/>
      <c r="HJD141" s="56"/>
      <c r="HJE141" s="56"/>
      <c r="HJF141" s="56"/>
      <c r="HJG141" s="56"/>
      <c r="HJH141" s="56"/>
      <c r="HJI141" s="56"/>
      <c r="HJJ141" s="56"/>
      <c r="HJK141" s="56"/>
      <c r="HJL141" s="56"/>
      <c r="HJM141" s="56"/>
      <c r="HJN141" s="56"/>
      <c r="HJO141" s="56"/>
      <c r="HJP141" s="56"/>
      <c r="HJQ141" s="56"/>
      <c r="HJR141" s="56"/>
      <c r="HJS141" s="56"/>
      <c r="HJT141" s="56"/>
      <c r="HJU141" s="56"/>
      <c r="HJV141" s="56"/>
      <c r="HJW141" s="56"/>
      <c r="HJX141" s="56"/>
      <c r="HJY141" s="56"/>
      <c r="HJZ141" s="56"/>
      <c r="HKA141" s="56"/>
      <c r="HKB141" s="56"/>
      <c r="HKC141" s="56"/>
      <c r="HKD141" s="56"/>
      <c r="HKE141" s="56"/>
      <c r="HKF141" s="56"/>
      <c r="HKG141" s="56"/>
      <c r="HKH141" s="56"/>
      <c r="HKI141" s="56"/>
      <c r="HKJ141" s="56"/>
      <c r="HKK141" s="56"/>
      <c r="HKL141" s="56"/>
      <c r="HKM141" s="56"/>
      <c r="HKN141" s="56"/>
      <c r="HKO141" s="56"/>
      <c r="HKP141" s="56"/>
      <c r="HKQ141" s="56"/>
      <c r="HKR141" s="56"/>
      <c r="HKS141" s="56"/>
      <c r="HKT141" s="56"/>
      <c r="HKU141" s="56"/>
      <c r="HKV141" s="56"/>
      <c r="HKW141" s="56"/>
      <c r="HKX141" s="56"/>
      <c r="HKY141" s="56"/>
      <c r="HKZ141" s="56"/>
      <c r="HLA141" s="56"/>
      <c r="HLB141" s="56"/>
      <c r="HLC141" s="56"/>
      <c r="HLD141" s="56"/>
      <c r="HLE141" s="56"/>
      <c r="HLF141" s="56"/>
      <c r="HLG141" s="56"/>
      <c r="HLH141" s="56"/>
      <c r="HLI141" s="56"/>
      <c r="HLJ141" s="56"/>
      <c r="HLK141" s="56"/>
      <c r="HLL141" s="56"/>
      <c r="HLM141" s="56"/>
      <c r="HLN141" s="56"/>
      <c r="HLO141" s="56"/>
      <c r="HLP141" s="56"/>
      <c r="HLQ141" s="56"/>
      <c r="HLR141" s="56"/>
      <c r="HLS141" s="56"/>
      <c r="HLT141" s="56"/>
      <c r="HLU141" s="56"/>
      <c r="HLV141" s="56"/>
      <c r="HLW141" s="56"/>
      <c r="HLX141" s="56"/>
      <c r="HLY141" s="56"/>
      <c r="HLZ141" s="56"/>
      <c r="HMA141" s="56"/>
      <c r="HMB141" s="56"/>
      <c r="HMC141" s="56"/>
      <c r="HMD141" s="56"/>
      <c r="HME141" s="56"/>
      <c r="HMF141" s="56"/>
      <c r="HMG141" s="56"/>
      <c r="HMH141" s="56"/>
      <c r="HMI141" s="56"/>
      <c r="HMJ141" s="56"/>
      <c r="HMK141" s="56"/>
      <c r="HML141" s="56"/>
      <c r="HMM141" s="56"/>
      <c r="HMN141" s="56"/>
      <c r="HMO141" s="56"/>
      <c r="HMP141" s="56"/>
      <c r="HMQ141" s="56"/>
      <c r="HMR141" s="56"/>
      <c r="HMS141" s="56"/>
      <c r="HMT141" s="56"/>
      <c r="HMU141" s="56"/>
      <c r="HMV141" s="56"/>
      <c r="HMW141" s="56"/>
      <c r="HMX141" s="56"/>
      <c r="HMY141" s="56"/>
      <c r="HMZ141" s="56"/>
      <c r="HNA141" s="56"/>
      <c r="HNB141" s="56"/>
      <c r="HNC141" s="56"/>
      <c r="HND141" s="56"/>
      <c r="HNE141" s="56"/>
      <c r="HNF141" s="56"/>
      <c r="HNG141" s="56"/>
      <c r="HNH141" s="56"/>
      <c r="HNI141" s="56"/>
      <c r="HNJ141" s="56"/>
      <c r="HNK141" s="56"/>
      <c r="HNL141" s="56"/>
      <c r="HNM141" s="56"/>
      <c r="HNN141" s="56"/>
      <c r="HNO141" s="56"/>
      <c r="HNP141" s="56"/>
      <c r="HNQ141" s="56"/>
      <c r="HNR141" s="56"/>
      <c r="HNS141" s="56"/>
      <c r="HNT141" s="56"/>
      <c r="HNU141" s="56"/>
      <c r="HNV141" s="56"/>
      <c r="HNW141" s="56"/>
      <c r="HNX141" s="56"/>
      <c r="HNY141" s="56"/>
      <c r="HNZ141" s="56"/>
      <c r="HOA141" s="56"/>
      <c r="HOB141" s="56"/>
      <c r="HOC141" s="56"/>
      <c r="HOD141" s="56"/>
      <c r="HOE141" s="56"/>
      <c r="HOF141" s="56"/>
      <c r="HOG141" s="56"/>
      <c r="HOH141" s="56"/>
      <c r="HOI141" s="56"/>
      <c r="HOJ141" s="56"/>
      <c r="HOK141" s="56"/>
      <c r="HOL141" s="56"/>
      <c r="HOM141" s="56"/>
      <c r="HON141" s="56"/>
      <c r="HOO141" s="56"/>
      <c r="HOP141" s="56"/>
      <c r="HOQ141" s="56"/>
      <c r="HOR141" s="56"/>
      <c r="HOS141" s="56"/>
      <c r="HOT141" s="56"/>
      <c r="HOU141" s="56"/>
      <c r="HOV141" s="56"/>
      <c r="HOW141" s="56"/>
      <c r="HOX141" s="56"/>
      <c r="HOY141" s="56"/>
      <c r="HOZ141" s="56"/>
      <c r="HPA141" s="56"/>
      <c r="HPB141" s="56"/>
      <c r="HPC141" s="56"/>
      <c r="HPD141" s="56"/>
      <c r="HPE141" s="56"/>
      <c r="HPF141" s="56"/>
      <c r="HPG141" s="56"/>
      <c r="HPH141" s="56"/>
      <c r="HPI141" s="56"/>
      <c r="HPJ141" s="56"/>
      <c r="HPK141" s="56"/>
      <c r="HPL141" s="56"/>
      <c r="HPM141" s="56"/>
      <c r="HPN141" s="56"/>
      <c r="HPO141" s="56"/>
      <c r="HPP141" s="56"/>
      <c r="HPQ141" s="56"/>
      <c r="HPR141" s="56"/>
      <c r="HPS141" s="56"/>
      <c r="HPT141" s="56"/>
      <c r="HPU141" s="56"/>
      <c r="HPV141" s="56"/>
      <c r="HPW141" s="56"/>
      <c r="HPX141" s="56"/>
      <c r="HPY141" s="56"/>
      <c r="HPZ141" s="56"/>
      <c r="HQA141" s="56"/>
      <c r="HQB141" s="56"/>
      <c r="HQC141" s="56"/>
      <c r="HQD141" s="56"/>
      <c r="HQE141" s="56"/>
      <c r="HQF141" s="56"/>
      <c r="HQG141" s="56"/>
      <c r="HQH141" s="56"/>
      <c r="HQI141" s="56"/>
      <c r="HQJ141" s="56"/>
      <c r="HQK141" s="56"/>
      <c r="HQL141" s="56"/>
      <c r="HQM141" s="56"/>
      <c r="HQN141" s="56"/>
      <c r="HQO141" s="56"/>
      <c r="HQP141" s="56"/>
      <c r="HQQ141" s="56"/>
      <c r="HQR141" s="56"/>
      <c r="HQS141" s="56"/>
      <c r="HQT141" s="56"/>
      <c r="HQU141" s="56"/>
      <c r="HQV141" s="56"/>
      <c r="HQW141" s="56"/>
      <c r="HQX141" s="56"/>
      <c r="HQY141" s="56"/>
      <c r="HQZ141" s="56"/>
      <c r="HRA141" s="56"/>
      <c r="HRB141" s="56"/>
      <c r="HRC141" s="56"/>
      <c r="HRD141" s="56"/>
      <c r="HRE141" s="56"/>
      <c r="HRF141" s="56"/>
      <c r="HRG141" s="56"/>
      <c r="HRH141" s="56"/>
      <c r="HRI141" s="56"/>
      <c r="HRJ141" s="56"/>
      <c r="HRK141" s="56"/>
      <c r="HRL141" s="56"/>
      <c r="HRM141" s="56"/>
      <c r="HRN141" s="56"/>
      <c r="HRO141" s="56"/>
      <c r="HRP141" s="56"/>
      <c r="HRQ141" s="56"/>
      <c r="HRR141" s="56"/>
      <c r="HRS141" s="56"/>
      <c r="HRT141" s="56"/>
      <c r="HRU141" s="56"/>
      <c r="HRV141" s="56"/>
      <c r="HRW141" s="56"/>
      <c r="HRX141" s="56"/>
      <c r="HRY141" s="56"/>
      <c r="HRZ141" s="56"/>
      <c r="HSA141" s="56"/>
      <c r="HSB141" s="56"/>
      <c r="HSC141" s="56"/>
      <c r="HSD141" s="56"/>
      <c r="HSE141" s="56"/>
      <c r="HSF141" s="56"/>
      <c r="HSG141" s="56"/>
      <c r="HSH141" s="56"/>
      <c r="HSI141" s="56"/>
      <c r="HSJ141" s="56"/>
      <c r="HSK141" s="56"/>
      <c r="HSL141" s="56"/>
      <c r="HSM141" s="56"/>
      <c r="HSN141" s="56"/>
      <c r="HSO141" s="56"/>
      <c r="HSP141" s="56"/>
      <c r="HSQ141" s="56"/>
      <c r="HSR141" s="56"/>
      <c r="HSS141" s="56"/>
      <c r="HST141" s="56"/>
      <c r="HSU141" s="56"/>
      <c r="HSV141" s="56"/>
      <c r="HSW141" s="56"/>
      <c r="HSX141" s="56"/>
      <c r="HSY141" s="56"/>
      <c r="HSZ141" s="56"/>
      <c r="HTA141" s="56"/>
      <c r="HTB141" s="56"/>
      <c r="HTC141" s="56"/>
      <c r="HTD141" s="56"/>
      <c r="HTE141" s="56"/>
      <c r="HTF141" s="56"/>
      <c r="HTG141" s="56"/>
      <c r="HTH141" s="56"/>
      <c r="HTI141" s="56"/>
      <c r="HTJ141" s="56"/>
      <c r="HTK141" s="56"/>
      <c r="HTL141" s="56"/>
      <c r="HTM141" s="56"/>
      <c r="HTN141" s="56"/>
      <c r="HTO141" s="56"/>
      <c r="HTP141" s="56"/>
      <c r="HTQ141" s="56"/>
      <c r="HTR141" s="56"/>
      <c r="HTS141" s="56"/>
      <c r="HTT141" s="56"/>
      <c r="HTU141" s="56"/>
      <c r="HTV141" s="56"/>
      <c r="HTW141" s="56"/>
      <c r="HTX141" s="56"/>
      <c r="HTY141" s="56"/>
      <c r="HTZ141" s="56"/>
      <c r="HUA141" s="56"/>
      <c r="HUB141" s="56"/>
      <c r="HUC141" s="56"/>
      <c r="HUD141" s="56"/>
      <c r="HUE141" s="56"/>
      <c r="HUF141" s="56"/>
      <c r="HUG141" s="56"/>
      <c r="HUH141" s="56"/>
      <c r="HUI141" s="56"/>
      <c r="HUJ141" s="56"/>
      <c r="HUK141" s="56"/>
      <c r="HUL141" s="56"/>
      <c r="HUM141" s="56"/>
      <c r="HUN141" s="56"/>
      <c r="HUO141" s="56"/>
      <c r="HUP141" s="56"/>
      <c r="HUQ141" s="56"/>
      <c r="HUR141" s="56"/>
      <c r="HUS141" s="56"/>
      <c r="HUT141" s="56"/>
      <c r="HUU141" s="56"/>
      <c r="HUV141" s="56"/>
      <c r="HUW141" s="56"/>
      <c r="HUX141" s="56"/>
      <c r="HUY141" s="56"/>
      <c r="HUZ141" s="56"/>
      <c r="HVA141" s="56"/>
      <c r="HVB141" s="56"/>
      <c r="HVC141" s="56"/>
      <c r="HVD141" s="56"/>
      <c r="HVE141" s="56"/>
      <c r="HVF141" s="56"/>
      <c r="HVG141" s="56"/>
      <c r="HVH141" s="56"/>
      <c r="HVI141" s="56"/>
      <c r="HVJ141" s="56"/>
      <c r="HVK141" s="56"/>
      <c r="HVL141" s="56"/>
      <c r="HVM141" s="56"/>
      <c r="HVN141" s="56"/>
      <c r="HVO141" s="56"/>
      <c r="HVP141" s="56"/>
      <c r="HVQ141" s="56"/>
      <c r="HVR141" s="56"/>
      <c r="HVS141" s="56"/>
      <c r="HVT141" s="56"/>
      <c r="HVU141" s="56"/>
      <c r="HVV141" s="56"/>
      <c r="HVW141" s="56"/>
      <c r="HVX141" s="56"/>
      <c r="HVY141" s="56"/>
      <c r="HVZ141" s="56"/>
      <c r="HWA141" s="56"/>
      <c r="HWB141" s="56"/>
      <c r="HWC141" s="56"/>
      <c r="HWD141" s="56"/>
      <c r="HWE141" s="56"/>
      <c r="HWF141" s="56"/>
      <c r="HWG141" s="56"/>
      <c r="HWH141" s="56"/>
      <c r="HWI141" s="56"/>
      <c r="HWJ141" s="56"/>
      <c r="HWK141" s="56"/>
      <c r="HWL141" s="56"/>
      <c r="HWM141" s="56"/>
      <c r="HWN141" s="56"/>
      <c r="HWO141" s="56"/>
      <c r="HWP141" s="56"/>
      <c r="HWQ141" s="56"/>
      <c r="HWR141" s="56"/>
      <c r="HWS141" s="56"/>
      <c r="HWT141" s="56"/>
      <c r="HWU141" s="56"/>
      <c r="HWV141" s="56"/>
      <c r="HWW141" s="56"/>
      <c r="HWX141" s="56"/>
      <c r="HWY141" s="56"/>
      <c r="HWZ141" s="56"/>
      <c r="HXA141" s="56"/>
      <c r="HXB141" s="56"/>
      <c r="HXC141" s="56"/>
      <c r="HXD141" s="56"/>
      <c r="HXE141" s="56"/>
      <c r="HXF141" s="56"/>
      <c r="HXG141" s="56"/>
      <c r="HXH141" s="56"/>
      <c r="HXI141" s="56"/>
      <c r="HXJ141" s="56"/>
      <c r="HXK141" s="56"/>
      <c r="HXL141" s="56"/>
      <c r="HXM141" s="56"/>
      <c r="HXN141" s="56"/>
      <c r="HXO141" s="56"/>
      <c r="HXP141" s="56"/>
      <c r="HXQ141" s="56"/>
      <c r="HXR141" s="56"/>
      <c r="HXS141" s="56"/>
      <c r="HXT141" s="56"/>
      <c r="HXU141" s="56"/>
      <c r="HXV141" s="56"/>
      <c r="HXW141" s="56"/>
      <c r="HXX141" s="56"/>
      <c r="HXY141" s="56"/>
      <c r="HXZ141" s="56"/>
      <c r="HYA141" s="56"/>
      <c r="HYB141" s="56"/>
      <c r="HYC141" s="56"/>
      <c r="HYD141" s="56"/>
      <c r="HYE141" s="56"/>
      <c r="HYF141" s="56"/>
      <c r="HYG141" s="56"/>
      <c r="HYH141" s="56"/>
      <c r="HYI141" s="56"/>
      <c r="HYJ141" s="56"/>
      <c r="HYK141" s="56"/>
      <c r="HYL141" s="56"/>
      <c r="HYM141" s="56"/>
      <c r="HYN141" s="56"/>
      <c r="HYO141" s="56"/>
      <c r="HYP141" s="56"/>
      <c r="HYQ141" s="56"/>
      <c r="HYR141" s="56"/>
      <c r="HYS141" s="56"/>
      <c r="HYT141" s="56"/>
      <c r="HYU141" s="56"/>
      <c r="HYV141" s="56"/>
      <c r="HYW141" s="56"/>
      <c r="HYX141" s="56"/>
      <c r="HYY141" s="56"/>
      <c r="HYZ141" s="56"/>
      <c r="HZA141" s="56"/>
      <c r="HZB141" s="56"/>
      <c r="HZC141" s="56"/>
      <c r="HZD141" s="56"/>
      <c r="HZE141" s="56"/>
      <c r="HZF141" s="56"/>
      <c r="HZG141" s="56"/>
      <c r="HZH141" s="56"/>
      <c r="HZI141" s="56"/>
      <c r="HZJ141" s="56"/>
      <c r="HZK141" s="56"/>
      <c r="HZL141" s="56"/>
      <c r="HZM141" s="56"/>
      <c r="HZN141" s="56"/>
      <c r="HZO141" s="56"/>
      <c r="HZP141" s="56"/>
      <c r="HZQ141" s="56"/>
      <c r="HZR141" s="56"/>
      <c r="HZS141" s="56"/>
      <c r="HZT141" s="56"/>
      <c r="HZU141" s="56"/>
      <c r="HZV141" s="56"/>
      <c r="HZW141" s="56"/>
      <c r="HZX141" s="56"/>
      <c r="HZY141" s="56"/>
      <c r="HZZ141" s="56"/>
      <c r="IAA141" s="56"/>
      <c r="IAB141" s="56"/>
      <c r="IAC141" s="56"/>
      <c r="IAD141" s="56"/>
      <c r="IAE141" s="56"/>
      <c r="IAF141" s="56"/>
      <c r="IAG141" s="56"/>
      <c r="IAH141" s="56"/>
      <c r="IAI141" s="56"/>
      <c r="IAJ141" s="56"/>
      <c r="IAK141" s="56"/>
      <c r="IAL141" s="56"/>
      <c r="IAM141" s="56"/>
      <c r="IAN141" s="56"/>
      <c r="IAO141" s="56"/>
      <c r="IAP141" s="56"/>
      <c r="IAQ141" s="56"/>
      <c r="IAR141" s="56"/>
      <c r="IAS141" s="56"/>
      <c r="IAT141" s="56"/>
      <c r="IAU141" s="56"/>
      <c r="IAV141" s="56"/>
      <c r="IAW141" s="56"/>
      <c r="IAX141" s="56"/>
      <c r="IAY141" s="56"/>
      <c r="IAZ141" s="56"/>
      <c r="IBA141" s="56"/>
      <c r="IBB141" s="56"/>
      <c r="IBC141" s="56"/>
      <c r="IBD141" s="56"/>
      <c r="IBE141" s="56"/>
      <c r="IBF141" s="56"/>
      <c r="IBG141" s="56"/>
      <c r="IBH141" s="56"/>
      <c r="IBI141" s="56"/>
      <c r="IBJ141" s="56"/>
      <c r="IBK141" s="56"/>
      <c r="IBL141" s="56"/>
      <c r="IBM141" s="56"/>
      <c r="IBN141" s="56"/>
      <c r="IBO141" s="56"/>
      <c r="IBP141" s="56"/>
      <c r="IBQ141" s="56"/>
      <c r="IBR141" s="56"/>
      <c r="IBS141" s="56"/>
      <c r="IBT141" s="56"/>
      <c r="IBU141" s="56"/>
      <c r="IBV141" s="56"/>
      <c r="IBW141" s="56"/>
      <c r="IBX141" s="56"/>
      <c r="IBY141" s="56"/>
      <c r="IBZ141" s="56"/>
      <c r="ICA141" s="56"/>
      <c r="ICB141" s="56"/>
      <c r="ICC141" s="56"/>
      <c r="ICD141" s="56"/>
      <c r="ICE141" s="56"/>
      <c r="ICF141" s="56"/>
      <c r="ICG141" s="56"/>
      <c r="ICH141" s="56"/>
      <c r="ICI141" s="56"/>
      <c r="ICJ141" s="56"/>
      <c r="ICK141" s="56"/>
      <c r="ICL141" s="56"/>
      <c r="ICM141" s="56"/>
      <c r="ICN141" s="56"/>
      <c r="ICO141" s="56"/>
      <c r="ICP141" s="56"/>
      <c r="ICQ141" s="56"/>
      <c r="ICR141" s="56"/>
      <c r="ICS141" s="56"/>
      <c r="ICT141" s="56"/>
      <c r="ICU141" s="56"/>
      <c r="ICV141" s="56"/>
      <c r="ICW141" s="56"/>
      <c r="ICX141" s="56"/>
      <c r="ICY141" s="56"/>
      <c r="ICZ141" s="56"/>
      <c r="IDA141" s="56"/>
      <c r="IDB141" s="56"/>
      <c r="IDC141" s="56"/>
      <c r="IDD141" s="56"/>
      <c r="IDE141" s="56"/>
      <c r="IDF141" s="56"/>
      <c r="IDG141" s="56"/>
      <c r="IDH141" s="56"/>
      <c r="IDI141" s="56"/>
      <c r="IDJ141" s="56"/>
      <c r="IDK141" s="56"/>
      <c r="IDL141" s="56"/>
      <c r="IDM141" s="56"/>
      <c r="IDN141" s="56"/>
      <c r="IDO141" s="56"/>
      <c r="IDP141" s="56"/>
      <c r="IDQ141" s="56"/>
      <c r="IDR141" s="56"/>
      <c r="IDS141" s="56"/>
      <c r="IDT141" s="56"/>
      <c r="IDU141" s="56"/>
      <c r="IDV141" s="56"/>
      <c r="IDW141" s="56"/>
      <c r="IDX141" s="56"/>
      <c r="IDY141" s="56"/>
      <c r="IDZ141" s="56"/>
      <c r="IEA141" s="56"/>
      <c r="IEB141" s="56"/>
      <c r="IEC141" s="56"/>
      <c r="IED141" s="56"/>
      <c r="IEE141" s="56"/>
      <c r="IEF141" s="56"/>
      <c r="IEG141" s="56"/>
      <c r="IEH141" s="56"/>
      <c r="IEI141" s="56"/>
      <c r="IEJ141" s="56"/>
      <c r="IEK141" s="56"/>
      <c r="IEL141" s="56"/>
      <c r="IEM141" s="56"/>
      <c r="IEN141" s="56"/>
      <c r="IEO141" s="56"/>
      <c r="IEP141" s="56"/>
      <c r="IEQ141" s="56"/>
      <c r="IER141" s="56"/>
      <c r="IES141" s="56"/>
      <c r="IET141" s="56"/>
      <c r="IEU141" s="56"/>
      <c r="IEV141" s="56"/>
      <c r="IEW141" s="56"/>
      <c r="IEX141" s="56"/>
      <c r="IEY141" s="56"/>
      <c r="IEZ141" s="56"/>
      <c r="IFA141" s="56"/>
      <c r="IFB141" s="56"/>
      <c r="IFC141" s="56"/>
      <c r="IFD141" s="56"/>
      <c r="IFE141" s="56"/>
      <c r="IFF141" s="56"/>
      <c r="IFG141" s="56"/>
      <c r="IFH141" s="56"/>
      <c r="IFI141" s="56"/>
      <c r="IFJ141" s="56"/>
      <c r="IFK141" s="56"/>
      <c r="IFL141" s="56"/>
      <c r="IFM141" s="56"/>
      <c r="IFN141" s="56"/>
      <c r="IFO141" s="56"/>
      <c r="IFP141" s="56"/>
      <c r="IFQ141" s="56"/>
      <c r="IFR141" s="56"/>
      <c r="IFS141" s="56"/>
      <c r="IFT141" s="56"/>
      <c r="IFU141" s="56"/>
      <c r="IFV141" s="56"/>
      <c r="IFW141" s="56"/>
      <c r="IFX141" s="56"/>
      <c r="IFY141" s="56"/>
      <c r="IFZ141" s="56"/>
      <c r="IGA141" s="56"/>
      <c r="IGB141" s="56"/>
      <c r="IGC141" s="56"/>
      <c r="IGD141" s="56"/>
      <c r="IGE141" s="56"/>
      <c r="IGF141" s="56"/>
      <c r="IGG141" s="56"/>
      <c r="IGH141" s="56"/>
      <c r="IGI141" s="56"/>
      <c r="IGJ141" s="56"/>
      <c r="IGK141" s="56"/>
      <c r="IGL141" s="56"/>
      <c r="IGM141" s="56"/>
      <c r="IGN141" s="56"/>
      <c r="IGO141" s="56"/>
      <c r="IGP141" s="56"/>
      <c r="IGQ141" s="56"/>
      <c r="IGR141" s="56"/>
      <c r="IGS141" s="56"/>
      <c r="IGT141" s="56"/>
      <c r="IGU141" s="56"/>
      <c r="IGV141" s="56"/>
      <c r="IGW141" s="56"/>
      <c r="IGX141" s="56"/>
      <c r="IGY141" s="56"/>
      <c r="IGZ141" s="56"/>
      <c r="IHA141" s="56"/>
      <c r="IHB141" s="56"/>
      <c r="IHC141" s="56"/>
      <c r="IHD141" s="56"/>
      <c r="IHE141" s="56"/>
      <c r="IHF141" s="56"/>
      <c r="IHG141" s="56"/>
      <c r="IHH141" s="56"/>
      <c r="IHI141" s="56"/>
      <c r="IHJ141" s="56"/>
      <c r="IHK141" s="56"/>
      <c r="IHL141" s="56"/>
      <c r="IHM141" s="56"/>
      <c r="IHN141" s="56"/>
      <c r="IHO141" s="56"/>
      <c r="IHP141" s="56"/>
      <c r="IHQ141" s="56"/>
      <c r="IHR141" s="56"/>
      <c r="IHS141" s="56"/>
      <c r="IHT141" s="56"/>
      <c r="IHU141" s="56"/>
      <c r="IHV141" s="56"/>
      <c r="IHW141" s="56"/>
      <c r="IHX141" s="56"/>
      <c r="IHY141" s="56"/>
      <c r="IHZ141" s="56"/>
      <c r="IIA141" s="56"/>
      <c r="IIB141" s="56"/>
      <c r="IIC141" s="56"/>
      <c r="IID141" s="56"/>
      <c r="IIE141" s="56"/>
      <c r="IIF141" s="56"/>
      <c r="IIG141" s="56"/>
      <c r="IIH141" s="56"/>
      <c r="III141" s="56"/>
      <c r="IIJ141" s="56"/>
      <c r="IIK141" s="56"/>
      <c r="IIL141" s="56"/>
      <c r="IIM141" s="56"/>
      <c r="IIN141" s="56"/>
      <c r="IIO141" s="56"/>
      <c r="IIP141" s="56"/>
      <c r="IIQ141" s="56"/>
      <c r="IIR141" s="56"/>
      <c r="IIS141" s="56"/>
      <c r="IIT141" s="56"/>
      <c r="IIU141" s="56"/>
      <c r="IIV141" s="56"/>
      <c r="IIW141" s="56"/>
      <c r="IIX141" s="56"/>
      <c r="IIY141" s="56"/>
      <c r="IIZ141" s="56"/>
      <c r="IJA141" s="56"/>
      <c r="IJB141" s="56"/>
      <c r="IJC141" s="56"/>
      <c r="IJD141" s="56"/>
      <c r="IJE141" s="56"/>
      <c r="IJF141" s="56"/>
      <c r="IJG141" s="56"/>
      <c r="IJH141" s="56"/>
      <c r="IJI141" s="56"/>
      <c r="IJJ141" s="56"/>
      <c r="IJK141" s="56"/>
      <c r="IJL141" s="56"/>
      <c r="IJM141" s="56"/>
      <c r="IJN141" s="56"/>
      <c r="IJO141" s="56"/>
      <c r="IJP141" s="56"/>
      <c r="IJQ141" s="56"/>
      <c r="IJR141" s="56"/>
      <c r="IJS141" s="56"/>
      <c r="IJT141" s="56"/>
      <c r="IJU141" s="56"/>
      <c r="IJV141" s="56"/>
      <c r="IJW141" s="56"/>
      <c r="IJX141" s="56"/>
      <c r="IJY141" s="56"/>
      <c r="IJZ141" s="56"/>
      <c r="IKA141" s="56"/>
      <c r="IKB141" s="56"/>
      <c r="IKC141" s="56"/>
      <c r="IKD141" s="56"/>
      <c r="IKE141" s="56"/>
      <c r="IKF141" s="56"/>
      <c r="IKG141" s="56"/>
      <c r="IKH141" s="56"/>
      <c r="IKI141" s="56"/>
      <c r="IKJ141" s="56"/>
      <c r="IKK141" s="56"/>
      <c r="IKL141" s="56"/>
      <c r="IKM141" s="56"/>
      <c r="IKN141" s="56"/>
      <c r="IKO141" s="56"/>
      <c r="IKP141" s="56"/>
      <c r="IKQ141" s="56"/>
      <c r="IKR141" s="56"/>
      <c r="IKS141" s="56"/>
      <c r="IKT141" s="56"/>
      <c r="IKU141" s="56"/>
      <c r="IKV141" s="56"/>
      <c r="IKW141" s="56"/>
      <c r="IKX141" s="56"/>
      <c r="IKY141" s="56"/>
      <c r="IKZ141" s="56"/>
      <c r="ILA141" s="56"/>
      <c r="ILB141" s="56"/>
      <c r="ILC141" s="56"/>
      <c r="ILD141" s="56"/>
      <c r="ILE141" s="56"/>
      <c r="ILF141" s="56"/>
      <c r="ILG141" s="56"/>
      <c r="ILH141" s="56"/>
      <c r="ILI141" s="56"/>
      <c r="ILJ141" s="56"/>
      <c r="ILK141" s="56"/>
      <c r="ILL141" s="56"/>
      <c r="ILM141" s="56"/>
      <c r="ILN141" s="56"/>
      <c r="ILO141" s="56"/>
      <c r="ILP141" s="56"/>
      <c r="ILQ141" s="56"/>
      <c r="ILR141" s="56"/>
      <c r="ILS141" s="56"/>
      <c r="ILT141" s="56"/>
      <c r="ILU141" s="56"/>
      <c r="ILV141" s="56"/>
      <c r="ILW141" s="56"/>
      <c r="ILX141" s="56"/>
      <c r="ILY141" s="56"/>
      <c r="ILZ141" s="56"/>
      <c r="IMA141" s="56"/>
      <c r="IMB141" s="56"/>
      <c r="IMC141" s="56"/>
      <c r="IMD141" s="56"/>
      <c r="IME141" s="56"/>
      <c r="IMF141" s="56"/>
      <c r="IMG141" s="56"/>
      <c r="IMH141" s="56"/>
      <c r="IMI141" s="56"/>
      <c r="IMJ141" s="56"/>
      <c r="IMK141" s="56"/>
      <c r="IML141" s="56"/>
      <c r="IMM141" s="56"/>
      <c r="IMN141" s="56"/>
      <c r="IMO141" s="56"/>
      <c r="IMP141" s="56"/>
      <c r="IMQ141" s="56"/>
      <c r="IMR141" s="56"/>
      <c r="IMS141" s="56"/>
      <c r="IMT141" s="56"/>
      <c r="IMU141" s="56"/>
      <c r="IMV141" s="56"/>
      <c r="IMW141" s="56"/>
      <c r="IMX141" s="56"/>
      <c r="IMY141" s="56"/>
      <c r="IMZ141" s="56"/>
      <c r="INA141" s="56"/>
      <c r="INB141" s="56"/>
      <c r="INC141" s="56"/>
      <c r="IND141" s="56"/>
      <c r="INE141" s="56"/>
      <c r="INF141" s="56"/>
      <c r="ING141" s="56"/>
      <c r="INH141" s="56"/>
      <c r="INI141" s="56"/>
      <c r="INJ141" s="56"/>
      <c r="INK141" s="56"/>
      <c r="INL141" s="56"/>
      <c r="INM141" s="56"/>
      <c r="INN141" s="56"/>
      <c r="INO141" s="56"/>
      <c r="INP141" s="56"/>
      <c r="INQ141" s="56"/>
      <c r="INR141" s="56"/>
      <c r="INS141" s="56"/>
      <c r="INT141" s="56"/>
      <c r="INU141" s="56"/>
      <c r="INV141" s="56"/>
      <c r="INW141" s="56"/>
      <c r="INX141" s="56"/>
      <c r="INY141" s="56"/>
      <c r="INZ141" s="56"/>
      <c r="IOA141" s="56"/>
      <c r="IOB141" s="56"/>
      <c r="IOC141" s="56"/>
      <c r="IOD141" s="56"/>
      <c r="IOE141" s="56"/>
      <c r="IOF141" s="56"/>
      <c r="IOG141" s="56"/>
      <c r="IOH141" s="56"/>
      <c r="IOI141" s="56"/>
      <c r="IOJ141" s="56"/>
      <c r="IOK141" s="56"/>
      <c r="IOL141" s="56"/>
      <c r="IOM141" s="56"/>
      <c r="ION141" s="56"/>
      <c r="IOO141" s="56"/>
      <c r="IOP141" s="56"/>
      <c r="IOQ141" s="56"/>
      <c r="IOR141" s="56"/>
      <c r="IOS141" s="56"/>
      <c r="IOT141" s="56"/>
      <c r="IOU141" s="56"/>
      <c r="IOV141" s="56"/>
      <c r="IOW141" s="56"/>
      <c r="IOX141" s="56"/>
      <c r="IOY141" s="56"/>
      <c r="IOZ141" s="56"/>
      <c r="IPA141" s="56"/>
      <c r="IPB141" s="56"/>
      <c r="IPC141" s="56"/>
      <c r="IPD141" s="56"/>
      <c r="IPE141" s="56"/>
      <c r="IPF141" s="56"/>
      <c r="IPG141" s="56"/>
      <c r="IPH141" s="56"/>
      <c r="IPI141" s="56"/>
      <c r="IPJ141" s="56"/>
      <c r="IPK141" s="56"/>
      <c r="IPL141" s="56"/>
      <c r="IPM141" s="56"/>
      <c r="IPN141" s="56"/>
      <c r="IPO141" s="56"/>
      <c r="IPP141" s="56"/>
      <c r="IPQ141" s="56"/>
      <c r="IPR141" s="56"/>
      <c r="IPS141" s="56"/>
      <c r="IPT141" s="56"/>
      <c r="IPU141" s="56"/>
      <c r="IPV141" s="56"/>
      <c r="IPW141" s="56"/>
      <c r="IPX141" s="56"/>
      <c r="IPY141" s="56"/>
      <c r="IPZ141" s="56"/>
      <c r="IQA141" s="56"/>
      <c r="IQB141" s="56"/>
      <c r="IQC141" s="56"/>
      <c r="IQD141" s="56"/>
      <c r="IQE141" s="56"/>
      <c r="IQF141" s="56"/>
      <c r="IQG141" s="56"/>
      <c r="IQH141" s="56"/>
      <c r="IQI141" s="56"/>
      <c r="IQJ141" s="56"/>
      <c r="IQK141" s="56"/>
      <c r="IQL141" s="56"/>
      <c r="IQM141" s="56"/>
      <c r="IQN141" s="56"/>
      <c r="IQO141" s="56"/>
      <c r="IQP141" s="56"/>
      <c r="IQQ141" s="56"/>
      <c r="IQR141" s="56"/>
      <c r="IQS141" s="56"/>
      <c r="IQT141" s="56"/>
      <c r="IQU141" s="56"/>
      <c r="IQV141" s="56"/>
      <c r="IQW141" s="56"/>
      <c r="IQX141" s="56"/>
      <c r="IQY141" s="56"/>
      <c r="IQZ141" s="56"/>
      <c r="IRA141" s="56"/>
      <c r="IRB141" s="56"/>
      <c r="IRC141" s="56"/>
      <c r="IRD141" s="56"/>
      <c r="IRE141" s="56"/>
      <c r="IRF141" s="56"/>
      <c r="IRG141" s="56"/>
      <c r="IRH141" s="56"/>
      <c r="IRI141" s="56"/>
      <c r="IRJ141" s="56"/>
      <c r="IRK141" s="56"/>
      <c r="IRL141" s="56"/>
      <c r="IRM141" s="56"/>
      <c r="IRN141" s="56"/>
      <c r="IRO141" s="56"/>
      <c r="IRP141" s="56"/>
      <c r="IRQ141" s="56"/>
      <c r="IRR141" s="56"/>
      <c r="IRS141" s="56"/>
      <c r="IRT141" s="56"/>
      <c r="IRU141" s="56"/>
      <c r="IRV141" s="56"/>
      <c r="IRW141" s="56"/>
      <c r="IRX141" s="56"/>
      <c r="IRY141" s="56"/>
      <c r="IRZ141" s="56"/>
      <c r="ISA141" s="56"/>
      <c r="ISB141" s="56"/>
      <c r="ISC141" s="56"/>
      <c r="ISD141" s="56"/>
      <c r="ISE141" s="56"/>
      <c r="ISF141" s="56"/>
      <c r="ISG141" s="56"/>
      <c r="ISH141" s="56"/>
      <c r="ISI141" s="56"/>
      <c r="ISJ141" s="56"/>
      <c r="ISK141" s="56"/>
      <c r="ISL141" s="56"/>
      <c r="ISM141" s="56"/>
      <c r="ISN141" s="56"/>
      <c r="ISO141" s="56"/>
      <c r="ISP141" s="56"/>
      <c r="ISQ141" s="56"/>
      <c r="ISR141" s="56"/>
      <c r="ISS141" s="56"/>
      <c r="IST141" s="56"/>
      <c r="ISU141" s="56"/>
      <c r="ISV141" s="56"/>
      <c r="ISW141" s="56"/>
      <c r="ISX141" s="56"/>
      <c r="ISY141" s="56"/>
      <c r="ISZ141" s="56"/>
      <c r="ITA141" s="56"/>
      <c r="ITB141" s="56"/>
      <c r="ITC141" s="56"/>
      <c r="ITD141" s="56"/>
      <c r="ITE141" s="56"/>
      <c r="ITF141" s="56"/>
      <c r="ITG141" s="56"/>
      <c r="ITH141" s="56"/>
      <c r="ITI141" s="56"/>
      <c r="ITJ141" s="56"/>
      <c r="ITK141" s="56"/>
      <c r="ITL141" s="56"/>
      <c r="ITM141" s="56"/>
      <c r="ITN141" s="56"/>
      <c r="ITO141" s="56"/>
      <c r="ITP141" s="56"/>
      <c r="ITQ141" s="56"/>
      <c r="ITR141" s="56"/>
      <c r="ITS141" s="56"/>
      <c r="ITT141" s="56"/>
      <c r="ITU141" s="56"/>
      <c r="ITV141" s="56"/>
      <c r="ITW141" s="56"/>
      <c r="ITX141" s="56"/>
      <c r="ITY141" s="56"/>
      <c r="ITZ141" s="56"/>
      <c r="IUA141" s="56"/>
      <c r="IUB141" s="56"/>
      <c r="IUC141" s="56"/>
      <c r="IUD141" s="56"/>
      <c r="IUE141" s="56"/>
      <c r="IUF141" s="56"/>
      <c r="IUG141" s="56"/>
      <c r="IUH141" s="56"/>
      <c r="IUI141" s="56"/>
      <c r="IUJ141" s="56"/>
      <c r="IUK141" s="56"/>
      <c r="IUL141" s="56"/>
      <c r="IUM141" s="56"/>
      <c r="IUN141" s="56"/>
      <c r="IUO141" s="56"/>
      <c r="IUP141" s="56"/>
      <c r="IUQ141" s="56"/>
      <c r="IUR141" s="56"/>
      <c r="IUS141" s="56"/>
      <c r="IUT141" s="56"/>
      <c r="IUU141" s="56"/>
      <c r="IUV141" s="56"/>
      <c r="IUW141" s="56"/>
      <c r="IUX141" s="56"/>
      <c r="IUY141" s="56"/>
      <c r="IUZ141" s="56"/>
      <c r="IVA141" s="56"/>
      <c r="IVB141" s="56"/>
      <c r="IVC141" s="56"/>
      <c r="IVD141" s="56"/>
      <c r="IVE141" s="56"/>
      <c r="IVF141" s="56"/>
      <c r="IVG141" s="56"/>
      <c r="IVH141" s="56"/>
      <c r="IVI141" s="56"/>
      <c r="IVJ141" s="56"/>
      <c r="IVK141" s="56"/>
      <c r="IVL141" s="56"/>
      <c r="IVM141" s="56"/>
      <c r="IVN141" s="56"/>
      <c r="IVO141" s="56"/>
      <c r="IVP141" s="56"/>
      <c r="IVQ141" s="56"/>
      <c r="IVR141" s="56"/>
      <c r="IVS141" s="56"/>
      <c r="IVT141" s="56"/>
      <c r="IVU141" s="56"/>
      <c r="IVV141" s="56"/>
      <c r="IVW141" s="56"/>
      <c r="IVX141" s="56"/>
      <c r="IVY141" s="56"/>
      <c r="IVZ141" s="56"/>
      <c r="IWA141" s="56"/>
      <c r="IWB141" s="56"/>
      <c r="IWC141" s="56"/>
      <c r="IWD141" s="56"/>
      <c r="IWE141" s="56"/>
      <c r="IWF141" s="56"/>
      <c r="IWG141" s="56"/>
      <c r="IWH141" s="56"/>
      <c r="IWI141" s="56"/>
      <c r="IWJ141" s="56"/>
      <c r="IWK141" s="56"/>
      <c r="IWL141" s="56"/>
      <c r="IWM141" s="56"/>
      <c r="IWN141" s="56"/>
      <c r="IWO141" s="56"/>
      <c r="IWP141" s="56"/>
      <c r="IWQ141" s="56"/>
      <c r="IWR141" s="56"/>
      <c r="IWS141" s="56"/>
      <c r="IWT141" s="56"/>
      <c r="IWU141" s="56"/>
      <c r="IWV141" s="56"/>
      <c r="IWW141" s="56"/>
      <c r="IWX141" s="56"/>
      <c r="IWY141" s="56"/>
      <c r="IWZ141" s="56"/>
      <c r="IXA141" s="56"/>
      <c r="IXB141" s="56"/>
      <c r="IXC141" s="56"/>
      <c r="IXD141" s="56"/>
      <c r="IXE141" s="56"/>
      <c r="IXF141" s="56"/>
      <c r="IXG141" s="56"/>
      <c r="IXH141" s="56"/>
      <c r="IXI141" s="56"/>
      <c r="IXJ141" s="56"/>
      <c r="IXK141" s="56"/>
      <c r="IXL141" s="56"/>
      <c r="IXM141" s="56"/>
      <c r="IXN141" s="56"/>
      <c r="IXO141" s="56"/>
      <c r="IXP141" s="56"/>
      <c r="IXQ141" s="56"/>
      <c r="IXR141" s="56"/>
      <c r="IXS141" s="56"/>
      <c r="IXT141" s="56"/>
      <c r="IXU141" s="56"/>
      <c r="IXV141" s="56"/>
      <c r="IXW141" s="56"/>
      <c r="IXX141" s="56"/>
      <c r="IXY141" s="56"/>
      <c r="IXZ141" s="56"/>
      <c r="IYA141" s="56"/>
      <c r="IYB141" s="56"/>
      <c r="IYC141" s="56"/>
      <c r="IYD141" s="56"/>
      <c r="IYE141" s="56"/>
      <c r="IYF141" s="56"/>
      <c r="IYG141" s="56"/>
      <c r="IYH141" s="56"/>
      <c r="IYI141" s="56"/>
      <c r="IYJ141" s="56"/>
      <c r="IYK141" s="56"/>
      <c r="IYL141" s="56"/>
      <c r="IYM141" s="56"/>
      <c r="IYN141" s="56"/>
      <c r="IYO141" s="56"/>
      <c r="IYP141" s="56"/>
      <c r="IYQ141" s="56"/>
      <c r="IYR141" s="56"/>
      <c r="IYS141" s="56"/>
      <c r="IYT141" s="56"/>
      <c r="IYU141" s="56"/>
      <c r="IYV141" s="56"/>
      <c r="IYW141" s="56"/>
      <c r="IYX141" s="56"/>
      <c r="IYY141" s="56"/>
      <c r="IYZ141" s="56"/>
      <c r="IZA141" s="56"/>
      <c r="IZB141" s="56"/>
      <c r="IZC141" s="56"/>
      <c r="IZD141" s="56"/>
      <c r="IZE141" s="56"/>
      <c r="IZF141" s="56"/>
      <c r="IZG141" s="56"/>
      <c r="IZH141" s="56"/>
      <c r="IZI141" s="56"/>
      <c r="IZJ141" s="56"/>
      <c r="IZK141" s="56"/>
      <c r="IZL141" s="56"/>
      <c r="IZM141" s="56"/>
      <c r="IZN141" s="56"/>
      <c r="IZO141" s="56"/>
      <c r="IZP141" s="56"/>
      <c r="IZQ141" s="56"/>
      <c r="IZR141" s="56"/>
      <c r="IZS141" s="56"/>
      <c r="IZT141" s="56"/>
      <c r="IZU141" s="56"/>
      <c r="IZV141" s="56"/>
      <c r="IZW141" s="56"/>
      <c r="IZX141" s="56"/>
      <c r="IZY141" s="56"/>
      <c r="IZZ141" s="56"/>
      <c r="JAA141" s="56"/>
      <c r="JAB141" s="56"/>
      <c r="JAC141" s="56"/>
      <c r="JAD141" s="56"/>
      <c r="JAE141" s="56"/>
      <c r="JAF141" s="56"/>
      <c r="JAG141" s="56"/>
      <c r="JAH141" s="56"/>
      <c r="JAI141" s="56"/>
      <c r="JAJ141" s="56"/>
      <c r="JAK141" s="56"/>
      <c r="JAL141" s="56"/>
      <c r="JAM141" s="56"/>
      <c r="JAN141" s="56"/>
      <c r="JAO141" s="56"/>
      <c r="JAP141" s="56"/>
      <c r="JAQ141" s="56"/>
      <c r="JAR141" s="56"/>
      <c r="JAS141" s="56"/>
      <c r="JAT141" s="56"/>
      <c r="JAU141" s="56"/>
      <c r="JAV141" s="56"/>
      <c r="JAW141" s="56"/>
      <c r="JAX141" s="56"/>
      <c r="JAY141" s="56"/>
      <c r="JAZ141" s="56"/>
      <c r="JBA141" s="56"/>
      <c r="JBB141" s="56"/>
      <c r="JBC141" s="56"/>
      <c r="JBD141" s="56"/>
      <c r="JBE141" s="56"/>
      <c r="JBF141" s="56"/>
      <c r="JBG141" s="56"/>
      <c r="JBH141" s="56"/>
      <c r="JBI141" s="56"/>
      <c r="JBJ141" s="56"/>
      <c r="JBK141" s="56"/>
      <c r="JBL141" s="56"/>
      <c r="JBM141" s="56"/>
      <c r="JBN141" s="56"/>
      <c r="JBO141" s="56"/>
      <c r="JBP141" s="56"/>
      <c r="JBQ141" s="56"/>
      <c r="JBR141" s="56"/>
      <c r="JBS141" s="56"/>
      <c r="JBT141" s="56"/>
      <c r="JBU141" s="56"/>
      <c r="JBV141" s="56"/>
      <c r="JBW141" s="56"/>
      <c r="JBX141" s="56"/>
      <c r="JBY141" s="56"/>
      <c r="JBZ141" s="56"/>
      <c r="JCA141" s="56"/>
      <c r="JCB141" s="56"/>
      <c r="JCC141" s="56"/>
      <c r="JCD141" s="56"/>
      <c r="JCE141" s="56"/>
      <c r="JCF141" s="56"/>
      <c r="JCG141" s="56"/>
      <c r="JCH141" s="56"/>
      <c r="JCI141" s="56"/>
      <c r="JCJ141" s="56"/>
      <c r="JCK141" s="56"/>
      <c r="JCL141" s="56"/>
      <c r="JCM141" s="56"/>
      <c r="JCN141" s="56"/>
      <c r="JCO141" s="56"/>
      <c r="JCP141" s="56"/>
      <c r="JCQ141" s="56"/>
      <c r="JCR141" s="56"/>
      <c r="JCS141" s="56"/>
      <c r="JCT141" s="56"/>
      <c r="JCU141" s="56"/>
      <c r="JCV141" s="56"/>
      <c r="JCW141" s="56"/>
      <c r="JCX141" s="56"/>
      <c r="JCY141" s="56"/>
      <c r="JCZ141" s="56"/>
      <c r="JDA141" s="56"/>
      <c r="JDB141" s="56"/>
      <c r="JDC141" s="56"/>
      <c r="JDD141" s="56"/>
      <c r="JDE141" s="56"/>
      <c r="JDF141" s="56"/>
      <c r="JDG141" s="56"/>
      <c r="JDH141" s="56"/>
      <c r="JDI141" s="56"/>
      <c r="JDJ141" s="56"/>
      <c r="JDK141" s="56"/>
      <c r="JDL141" s="56"/>
      <c r="JDM141" s="56"/>
      <c r="JDN141" s="56"/>
      <c r="JDO141" s="56"/>
      <c r="JDP141" s="56"/>
      <c r="JDQ141" s="56"/>
      <c r="JDR141" s="56"/>
      <c r="JDS141" s="56"/>
      <c r="JDT141" s="56"/>
      <c r="JDU141" s="56"/>
      <c r="JDV141" s="56"/>
      <c r="JDW141" s="56"/>
      <c r="JDX141" s="56"/>
      <c r="JDY141" s="56"/>
      <c r="JDZ141" s="56"/>
      <c r="JEA141" s="56"/>
      <c r="JEB141" s="56"/>
      <c r="JEC141" s="56"/>
      <c r="JED141" s="56"/>
      <c r="JEE141" s="56"/>
      <c r="JEF141" s="56"/>
      <c r="JEG141" s="56"/>
      <c r="JEH141" s="56"/>
      <c r="JEI141" s="56"/>
      <c r="JEJ141" s="56"/>
      <c r="JEK141" s="56"/>
      <c r="JEL141" s="56"/>
      <c r="JEM141" s="56"/>
      <c r="JEN141" s="56"/>
      <c r="JEO141" s="56"/>
      <c r="JEP141" s="56"/>
      <c r="JEQ141" s="56"/>
      <c r="JER141" s="56"/>
      <c r="JES141" s="56"/>
      <c r="JET141" s="56"/>
      <c r="JEU141" s="56"/>
      <c r="JEV141" s="56"/>
      <c r="JEW141" s="56"/>
      <c r="JEX141" s="56"/>
      <c r="JEY141" s="56"/>
      <c r="JEZ141" s="56"/>
      <c r="JFA141" s="56"/>
      <c r="JFB141" s="56"/>
      <c r="JFC141" s="56"/>
      <c r="JFD141" s="56"/>
      <c r="JFE141" s="56"/>
      <c r="JFF141" s="56"/>
      <c r="JFG141" s="56"/>
      <c r="JFH141" s="56"/>
      <c r="JFI141" s="56"/>
      <c r="JFJ141" s="56"/>
      <c r="JFK141" s="56"/>
      <c r="JFL141" s="56"/>
      <c r="JFM141" s="56"/>
      <c r="JFN141" s="56"/>
      <c r="JFO141" s="56"/>
      <c r="JFP141" s="56"/>
      <c r="JFQ141" s="56"/>
      <c r="JFR141" s="56"/>
      <c r="JFS141" s="56"/>
      <c r="JFT141" s="56"/>
      <c r="JFU141" s="56"/>
      <c r="JFV141" s="56"/>
      <c r="JFW141" s="56"/>
      <c r="JFX141" s="56"/>
      <c r="JFY141" s="56"/>
      <c r="JFZ141" s="56"/>
      <c r="JGA141" s="56"/>
      <c r="JGB141" s="56"/>
      <c r="JGC141" s="56"/>
      <c r="JGD141" s="56"/>
      <c r="JGE141" s="56"/>
      <c r="JGF141" s="56"/>
      <c r="JGG141" s="56"/>
      <c r="JGH141" s="56"/>
      <c r="JGI141" s="56"/>
      <c r="JGJ141" s="56"/>
      <c r="JGK141" s="56"/>
      <c r="JGL141" s="56"/>
      <c r="JGM141" s="56"/>
      <c r="JGN141" s="56"/>
      <c r="JGO141" s="56"/>
      <c r="JGP141" s="56"/>
      <c r="JGQ141" s="56"/>
      <c r="JGR141" s="56"/>
      <c r="JGS141" s="56"/>
      <c r="JGT141" s="56"/>
      <c r="JGU141" s="56"/>
      <c r="JGV141" s="56"/>
      <c r="JGW141" s="56"/>
      <c r="JGX141" s="56"/>
      <c r="JGY141" s="56"/>
      <c r="JGZ141" s="56"/>
      <c r="JHA141" s="56"/>
      <c r="JHB141" s="56"/>
      <c r="JHC141" s="56"/>
      <c r="JHD141" s="56"/>
      <c r="JHE141" s="56"/>
      <c r="JHF141" s="56"/>
      <c r="JHG141" s="56"/>
      <c r="JHH141" s="56"/>
      <c r="JHI141" s="56"/>
      <c r="JHJ141" s="56"/>
      <c r="JHK141" s="56"/>
      <c r="JHL141" s="56"/>
      <c r="JHM141" s="56"/>
      <c r="JHN141" s="56"/>
      <c r="JHO141" s="56"/>
      <c r="JHP141" s="56"/>
      <c r="JHQ141" s="56"/>
      <c r="JHR141" s="56"/>
      <c r="JHS141" s="56"/>
      <c r="JHT141" s="56"/>
      <c r="JHU141" s="56"/>
      <c r="JHV141" s="56"/>
      <c r="JHW141" s="56"/>
      <c r="JHX141" s="56"/>
      <c r="JHY141" s="56"/>
      <c r="JHZ141" s="56"/>
      <c r="JIA141" s="56"/>
      <c r="JIB141" s="56"/>
      <c r="JIC141" s="56"/>
      <c r="JID141" s="56"/>
      <c r="JIE141" s="56"/>
      <c r="JIF141" s="56"/>
      <c r="JIG141" s="56"/>
      <c r="JIH141" s="56"/>
      <c r="JII141" s="56"/>
      <c r="JIJ141" s="56"/>
      <c r="JIK141" s="56"/>
      <c r="JIL141" s="56"/>
      <c r="JIM141" s="56"/>
      <c r="JIN141" s="56"/>
      <c r="JIO141" s="56"/>
      <c r="JIP141" s="56"/>
      <c r="JIQ141" s="56"/>
      <c r="JIR141" s="56"/>
      <c r="JIS141" s="56"/>
      <c r="JIT141" s="56"/>
      <c r="JIU141" s="56"/>
      <c r="JIV141" s="56"/>
      <c r="JIW141" s="56"/>
      <c r="JIX141" s="56"/>
      <c r="JIY141" s="56"/>
      <c r="JIZ141" s="56"/>
      <c r="JJA141" s="56"/>
      <c r="JJB141" s="56"/>
      <c r="JJC141" s="56"/>
      <c r="JJD141" s="56"/>
      <c r="JJE141" s="56"/>
      <c r="JJF141" s="56"/>
      <c r="JJG141" s="56"/>
      <c r="JJH141" s="56"/>
      <c r="JJI141" s="56"/>
      <c r="JJJ141" s="56"/>
      <c r="JJK141" s="56"/>
      <c r="JJL141" s="56"/>
      <c r="JJM141" s="56"/>
      <c r="JJN141" s="56"/>
      <c r="JJO141" s="56"/>
      <c r="JJP141" s="56"/>
      <c r="JJQ141" s="56"/>
      <c r="JJR141" s="56"/>
      <c r="JJS141" s="56"/>
      <c r="JJT141" s="56"/>
      <c r="JJU141" s="56"/>
      <c r="JJV141" s="56"/>
      <c r="JJW141" s="56"/>
      <c r="JJX141" s="56"/>
      <c r="JJY141" s="56"/>
      <c r="JJZ141" s="56"/>
      <c r="JKA141" s="56"/>
      <c r="JKB141" s="56"/>
      <c r="JKC141" s="56"/>
      <c r="JKD141" s="56"/>
      <c r="JKE141" s="56"/>
      <c r="JKF141" s="56"/>
      <c r="JKG141" s="56"/>
      <c r="JKH141" s="56"/>
      <c r="JKI141" s="56"/>
      <c r="JKJ141" s="56"/>
      <c r="JKK141" s="56"/>
      <c r="JKL141" s="56"/>
      <c r="JKM141" s="56"/>
      <c r="JKN141" s="56"/>
      <c r="JKO141" s="56"/>
      <c r="JKP141" s="56"/>
      <c r="JKQ141" s="56"/>
      <c r="JKR141" s="56"/>
      <c r="JKS141" s="56"/>
      <c r="JKT141" s="56"/>
      <c r="JKU141" s="56"/>
      <c r="JKV141" s="56"/>
      <c r="JKW141" s="56"/>
      <c r="JKX141" s="56"/>
      <c r="JKY141" s="56"/>
      <c r="JKZ141" s="56"/>
      <c r="JLA141" s="56"/>
      <c r="JLB141" s="56"/>
      <c r="JLC141" s="56"/>
      <c r="JLD141" s="56"/>
      <c r="JLE141" s="56"/>
      <c r="JLF141" s="56"/>
      <c r="JLG141" s="56"/>
      <c r="JLH141" s="56"/>
      <c r="JLI141" s="56"/>
      <c r="JLJ141" s="56"/>
      <c r="JLK141" s="56"/>
      <c r="JLL141" s="56"/>
      <c r="JLM141" s="56"/>
      <c r="JLN141" s="56"/>
      <c r="JLO141" s="56"/>
      <c r="JLP141" s="56"/>
      <c r="JLQ141" s="56"/>
      <c r="JLR141" s="56"/>
      <c r="JLS141" s="56"/>
      <c r="JLT141" s="56"/>
      <c r="JLU141" s="56"/>
      <c r="JLV141" s="56"/>
      <c r="JLW141" s="56"/>
      <c r="JLX141" s="56"/>
      <c r="JLY141" s="56"/>
      <c r="JLZ141" s="56"/>
      <c r="JMA141" s="56"/>
      <c r="JMB141" s="56"/>
      <c r="JMC141" s="56"/>
      <c r="JMD141" s="56"/>
      <c r="JME141" s="56"/>
      <c r="JMF141" s="56"/>
      <c r="JMG141" s="56"/>
      <c r="JMH141" s="56"/>
      <c r="JMI141" s="56"/>
      <c r="JMJ141" s="56"/>
      <c r="JMK141" s="56"/>
      <c r="JML141" s="56"/>
      <c r="JMM141" s="56"/>
      <c r="JMN141" s="56"/>
      <c r="JMO141" s="56"/>
      <c r="JMP141" s="56"/>
      <c r="JMQ141" s="56"/>
      <c r="JMR141" s="56"/>
      <c r="JMS141" s="56"/>
      <c r="JMT141" s="56"/>
      <c r="JMU141" s="56"/>
      <c r="JMV141" s="56"/>
      <c r="JMW141" s="56"/>
      <c r="JMX141" s="56"/>
      <c r="JMY141" s="56"/>
      <c r="JMZ141" s="56"/>
      <c r="JNA141" s="56"/>
      <c r="JNB141" s="56"/>
      <c r="JNC141" s="56"/>
      <c r="JND141" s="56"/>
      <c r="JNE141" s="56"/>
      <c r="JNF141" s="56"/>
      <c r="JNG141" s="56"/>
      <c r="JNH141" s="56"/>
      <c r="JNI141" s="56"/>
      <c r="JNJ141" s="56"/>
      <c r="JNK141" s="56"/>
      <c r="JNL141" s="56"/>
      <c r="JNM141" s="56"/>
      <c r="JNN141" s="56"/>
      <c r="JNO141" s="56"/>
      <c r="JNP141" s="56"/>
      <c r="JNQ141" s="56"/>
      <c r="JNR141" s="56"/>
      <c r="JNS141" s="56"/>
      <c r="JNT141" s="56"/>
      <c r="JNU141" s="56"/>
      <c r="JNV141" s="56"/>
      <c r="JNW141" s="56"/>
      <c r="JNX141" s="56"/>
      <c r="JNY141" s="56"/>
      <c r="JNZ141" s="56"/>
      <c r="JOA141" s="56"/>
      <c r="JOB141" s="56"/>
      <c r="JOC141" s="56"/>
      <c r="JOD141" s="56"/>
      <c r="JOE141" s="56"/>
      <c r="JOF141" s="56"/>
      <c r="JOG141" s="56"/>
      <c r="JOH141" s="56"/>
      <c r="JOI141" s="56"/>
      <c r="JOJ141" s="56"/>
      <c r="JOK141" s="56"/>
      <c r="JOL141" s="56"/>
      <c r="JOM141" s="56"/>
      <c r="JON141" s="56"/>
      <c r="JOO141" s="56"/>
      <c r="JOP141" s="56"/>
      <c r="JOQ141" s="56"/>
      <c r="JOR141" s="56"/>
      <c r="JOS141" s="56"/>
      <c r="JOT141" s="56"/>
      <c r="JOU141" s="56"/>
      <c r="JOV141" s="56"/>
      <c r="JOW141" s="56"/>
      <c r="JOX141" s="56"/>
      <c r="JOY141" s="56"/>
      <c r="JOZ141" s="56"/>
      <c r="JPA141" s="56"/>
      <c r="JPB141" s="56"/>
      <c r="JPC141" s="56"/>
      <c r="JPD141" s="56"/>
      <c r="JPE141" s="56"/>
      <c r="JPF141" s="56"/>
      <c r="JPG141" s="56"/>
      <c r="JPH141" s="56"/>
      <c r="JPI141" s="56"/>
      <c r="JPJ141" s="56"/>
      <c r="JPK141" s="56"/>
      <c r="JPL141" s="56"/>
      <c r="JPM141" s="56"/>
      <c r="JPN141" s="56"/>
      <c r="JPO141" s="56"/>
      <c r="JPP141" s="56"/>
      <c r="JPQ141" s="56"/>
      <c r="JPR141" s="56"/>
      <c r="JPS141" s="56"/>
      <c r="JPT141" s="56"/>
      <c r="JPU141" s="56"/>
      <c r="JPV141" s="56"/>
      <c r="JPW141" s="56"/>
      <c r="JPX141" s="56"/>
      <c r="JPY141" s="56"/>
      <c r="JPZ141" s="56"/>
      <c r="JQA141" s="56"/>
      <c r="JQB141" s="56"/>
      <c r="JQC141" s="56"/>
      <c r="JQD141" s="56"/>
      <c r="JQE141" s="56"/>
      <c r="JQF141" s="56"/>
      <c r="JQG141" s="56"/>
      <c r="JQH141" s="56"/>
      <c r="JQI141" s="56"/>
      <c r="JQJ141" s="56"/>
      <c r="JQK141" s="56"/>
      <c r="JQL141" s="56"/>
      <c r="JQM141" s="56"/>
      <c r="JQN141" s="56"/>
      <c r="JQO141" s="56"/>
      <c r="JQP141" s="56"/>
      <c r="JQQ141" s="56"/>
      <c r="JQR141" s="56"/>
      <c r="JQS141" s="56"/>
      <c r="JQT141" s="56"/>
      <c r="JQU141" s="56"/>
      <c r="JQV141" s="56"/>
      <c r="JQW141" s="56"/>
      <c r="JQX141" s="56"/>
      <c r="JQY141" s="56"/>
      <c r="JQZ141" s="56"/>
      <c r="JRA141" s="56"/>
      <c r="JRB141" s="56"/>
      <c r="JRC141" s="56"/>
      <c r="JRD141" s="56"/>
      <c r="JRE141" s="56"/>
      <c r="JRF141" s="56"/>
      <c r="JRG141" s="56"/>
      <c r="JRH141" s="56"/>
      <c r="JRI141" s="56"/>
      <c r="JRJ141" s="56"/>
      <c r="JRK141" s="56"/>
      <c r="JRL141" s="56"/>
      <c r="JRM141" s="56"/>
      <c r="JRN141" s="56"/>
      <c r="JRO141" s="56"/>
      <c r="JRP141" s="56"/>
      <c r="JRQ141" s="56"/>
      <c r="JRR141" s="56"/>
      <c r="JRS141" s="56"/>
      <c r="JRT141" s="56"/>
      <c r="JRU141" s="56"/>
      <c r="JRV141" s="56"/>
      <c r="JRW141" s="56"/>
      <c r="JRX141" s="56"/>
      <c r="JRY141" s="56"/>
      <c r="JRZ141" s="56"/>
      <c r="JSA141" s="56"/>
      <c r="JSB141" s="56"/>
      <c r="JSC141" s="56"/>
      <c r="JSD141" s="56"/>
      <c r="JSE141" s="56"/>
      <c r="JSF141" s="56"/>
      <c r="JSG141" s="56"/>
      <c r="JSH141" s="56"/>
      <c r="JSI141" s="56"/>
      <c r="JSJ141" s="56"/>
      <c r="JSK141" s="56"/>
      <c r="JSL141" s="56"/>
      <c r="JSM141" s="56"/>
      <c r="JSN141" s="56"/>
      <c r="JSO141" s="56"/>
      <c r="JSP141" s="56"/>
      <c r="JSQ141" s="56"/>
      <c r="JSR141" s="56"/>
      <c r="JSS141" s="56"/>
      <c r="JST141" s="56"/>
      <c r="JSU141" s="56"/>
      <c r="JSV141" s="56"/>
      <c r="JSW141" s="56"/>
      <c r="JSX141" s="56"/>
      <c r="JSY141" s="56"/>
      <c r="JSZ141" s="56"/>
      <c r="JTA141" s="56"/>
      <c r="JTB141" s="56"/>
      <c r="JTC141" s="56"/>
      <c r="JTD141" s="56"/>
      <c r="JTE141" s="56"/>
      <c r="JTF141" s="56"/>
      <c r="JTG141" s="56"/>
      <c r="JTH141" s="56"/>
      <c r="JTI141" s="56"/>
      <c r="JTJ141" s="56"/>
      <c r="JTK141" s="56"/>
      <c r="JTL141" s="56"/>
      <c r="JTM141" s="56"/>
      <c r="JTN141" s="56"/>
      <c r="JTO141" s="56"/>
      <c r="JTP141" s="56"/>
      <c r="JTQ141" s="56"/>
      <c r="JTR141" s="56"/>
      <c r="JTS141" s="56"/>
      <c r="JTT141" s="56"/>
      <c r="JTU141" s="56"/>
      <c r="JTV141" s="56"/>
      <c r="JTW141" s="56"/>
      <c r="JTX141" s="56"/>
      <c r="JTY141" s="56"/>
      <c r="JTZ141" s="56"/>
      <c r="JUA141" s="56"/>
      <c r="JUB141" s="56"/>
      <c r="JUC141" s="56"/>
      <c r="JUD141" s="56"/>
      <c r="JUE141" s="56"/>
      <c r="JUF141" s="56"/>
      <c r="JUG141" s="56"/>
      <c r="JUH141" s="56"/>
      <c r="JUI141" s="56"/>
      <c r="JUJ141" s="56"/>
      <c r="JUK141" s="56"/>
      <c r="JUL141" s="56"/>
      <c r="JUM141" s="56"/>
      <c r="JUN141" s="56"/>
      <c r="JUO141" s="56"/>
      <c r="JUP141" s="56"/>
      <c r="JUQ141" s="56"/>
      <c r="JUR141" s="56"/>
      <c r="JUS141" s="56"/>
      <c r="JUT141" s="56"/>
      <c r="JUU141" s="56"/>
      <c r="JUV141" s="56"/>
      <c r="JUW141" s="56"/>
      <c r="JUX141" s="56"/>
      <c r="JUY141" s="56"/>
      <c r="JUZ141" s="56"/>
      <c r="JVA141" s="56"/>
      <c r="JVB141" s="56"/>
      <c r="JVC141" s="56"/>
      <c r="JVD141" s="56"/>
      <c r="JVE141" s="56"/>
      <c r="JVF141" s="56"/>
      <c r="JVG141" s="56"/>
      <c r="JVH141" s="56"/>
      <c r="JVI141" s="56"/>
      <c r="JVJ141" s="56"/>
      <c r="JVK141" s="56"/>
      <c r="JVL141" s="56"/>
      <c r="JVM141" s="56"/>
      <c r="JVN141" s="56"/>
      <c r="JVO141" s="56"/>
      <c r="JVP141" s="56"/>
      <c r="JVQ141" s="56"/>
      <c r="JVR141" s="56"/>
      <c r="JVS141" s="56"/>
      <c r="JVT141" s="56"/>
      <c r="JVU141" s="56"/>
      <c r="JVV141" s="56"/>
      <c r="JVW141" s="56"/>
      <c r="JVX141" s="56"/>
      <c r="JVY141" s="56"/>
      <c r="JVZ141" s="56"/>
      <c r="JWA141" s="56"/>
      <c r="JWB141" s="56"/>
      <c r="JWC141" s="56"/>
      <c r="JWD141" s="56"/>
      <c r="JWE141" s="56"/>
      <c r="JWF141" s="56"/>
      <c r="JWG141" s="56"/>
      <c r="JWH141" s="56"/>
      <c r="JWI141" s="56"/>
      <c r="JWJ141" s="56"/>
      <c r="JWK141" s="56"/>
      <c r="JWL141" s="56"/>
      <c r="JWM141" s="56"/>
      <c r="JWN141" s="56"/>
      <c r="JWO141" s="56"/>
      <c r="JWP141" s="56"/>
      <c r="JWQ141" s="56"/>
      <c r="JWR141" s="56"/>
      <c r="JWS141" s="56"/>
      <c r="JWT141" s="56"/>
      <c r="JWU141" s="56"/>
      <c r="JWV141" s="56"/>
      <c r="JWW141" s="56"/>
      <c r="JWX141" s="56"/>
      <c r="JWY141" s="56"/>
      <c r="JWZ141" s="56"/>
      <c r="JXA141" s="56"/>
      <c r="JXB141" s="56"/>
      <c r="JXC141" s="56"/>
      <c r="JXD141" s="56"/>
      <c r="JXE141" s="56"/>
      <c r="JXF141" s="56"/>
      <c r="JXG141" s="56"/>
      <c r="JXH141" s="56"/>
      <c r="JXI141" s="56"/>
      <c r="JXJ141" s="56"/>
      <c r="JXK141" s="56"/>
      <c r="JXL141" s="56"/>
      <c r="JXM141" s="56"/>
      <c r="JXN141" s="56"/>
      <c r="JXO141" s="56"/>
      <c r="JXP141" s="56"/>
      <c r="JXQ141" s="56"/>
      <c r="JXR141" s="56"/>
      <c r="JXS141" s="56"/>
      <c r="JXT141" s="56"/>
      <c r="JXU141" s="56"/>
      <c r="JXV141" s="56"/>
      <c r="JXW141" s="56"/>
      <c r="JXX141" s="56"/>
      <c r="JXY141" s="56"/>
      <c r="JXZ141" s="56"/>
      <c r="JYA141" s="56"/>
      <c r="JYB141" s="56"/>
      <c r="JYC141" s="56"/>
      <c r="JYD141" s="56"/>
      <c r="JYE141" s="56"/>
      <c r="JYF141" s="56"/>
      <c r="JYG141" s="56"/>
      <c r="JYH141" s="56"/>
      <c r="JYI141" s="56"/>
      <c r="JYJ141" s="56"/>
      <c r="JYK141" s="56"/>
      <c r="JYL141" s="56"/>
      <c r="JYM141" s="56"/>
      <c r="JYN141" s="56"/>
      <c r="JYO141" s="56"/>
      <c r="JYP141" s="56"/>
      <c r="JYQ141" s="56"/>
      <c r="JYR141" s="56"/>
      <c r="JYS141" s="56"/>
      <c r="JYT141" s="56"/>
      <c r="JYU141" s="56"/>
      <c r="JYV141" s="56"/>
      <c r="JYW141" s="56"/>
      <c r="JYX141" s="56"/>
      <c r="JYY141" s="56"/>
      <c r="JYZ141" s="56"/>
      <c r="JZA141" s="56"/>
      <c r="JZB141" s="56"/>
      <c r="JZC141" s="56"/>
      <c r="JZD141" s="56"/>
      <c r="JZE141" s="56"/>
      <c r="JZF141" s="56"/>
      <c r="JZG141" s="56"/>
      <c r="JZH141" s="56"/>
      <c r="JZI141" s="56"/>
      <c r="JZJ141" s="56"/>
      <c r="JZK141" s="56"/>
      <c r="JZL141" s="56"/>
      <c r="JZM141" s="56"/>
      <c r="JZN141" s="56"/>
      <c r="JZO141" s="56"/>
      <c r="JZP141" s="56"/>
      <c r="JZQ141" s="56"/>
      <c r="JZR141" s="56"/>
      <c r="JZS141" s="56"/>
      <c r="JZT141" s="56"/>
      <c r="JZU141" s="56"/>
      <c r="JZV141" s="56"/>
      <c r="JZW141" s="56"/>
      <c r="JZX141" s="56"/>
      <c r="JZY141" s="56"/>
      <c r="JZZ141" s="56"/>
      <c r="KAA141" s="56"/>
      <c r="KAB141" s="56"/>
      <c r="KAC141" s="56"/>
      <c r="KAD141" s="56"/>
      <c r="KAE141" s="56"/>
      <c r="KAF141" s="56"/>
      <c r="KAG141" s="56"/>
      <c r="KAH141" s="56"/>
      <c r="KAI141" s="56"/>
      <c r="KAJ141" s="56"/>
      <c r="KAK141" s="56"/>
      <c r="KAL141" s="56"/>
      <c r="KAM141" s="56"/>
      <c r="KAN141" s="56"/>
      <c r="KAO141" s="56"/>
      <c r="KAP141" s="56"/>
      <c r="KAQ141" s="56"/>
      <c r="KAR141" s="56"/>
      <c r="KAS141" s="56"/>
      <c r="KAT141" s="56"/>
      <c r="KAU141" s="56"/>
      <c r="KAV141" s="56"/>
      <c r="KAW141" s="56"/>
      <c r="KAX141" s="56"/>
      <c r="KAY141" s="56"/>
      <c r="KAZ141" s="56"/>
      <c r="KBA141" s="56"/>
      <c r="KBB141" s="56"/>
      <c r="KBC141" s="56"/>
      <c r="KBD141" s="56"/>
      <c r="KBE141" s="56"/>
      <c r="KBF141" s="56"/>
      <c r="KBG141" s="56"/>
      <c r="KBH141" s="56"/>
      <c r="KBI141" s="56"/>
      <c r="KBJ141" s="56"/>
      <c r="KBK141" s="56"/>
      <c r="KBL141" s="56"/>
      <c r="KBM141" s="56"/>
      <c r="KBN141" s="56"/>
      <c r="KBO141" s="56"/>
      <c r="KBP141" s="56"/>
      <c r="KBQ141" s="56"/>
      <c r="KBR141" s="56"/>
      <c r="KBS141" s="56"/>
      <c r="KBT141" s="56"/>
      <c r="KBU141" s="56"/>
      <c r="KBV141" s="56"/>
      <c r="KBW141" s="56"/>
      <c r="KBX141" s="56"/>
      <c r="KBY141" s="56"/>
      <c r="KBZ141" s="56"/>
      <c r="KCA141" s="56"/>
      <c r="KCB141" s="56"/>
      <c r="KCC141" s="56"/>
      <c r="KCD141" s="56"/>
      <c r="KCE141" s="56"/>
      <c r="KCF141" s="56"/>
      <c r="KCG141" s="56"/>
      <c r="KCH141" s="56"/>
      <c r="KCI141" s="56"/>
      <c r="KCJ141" s="56"/>
      <c r="KCK141" s="56"/>
      <c r="KCL141" s="56"/>
      <c r="KCM141" s="56"/>
      <c r="KCN141" s="56"/>
      <c r="KCO141" s="56"/>
      <c r="KCP141" s="56"/>
      <c r="KCQ141" s="56"/>
      <c r="KCR141" s="56"/>
      <c r="KCS141" s="56"/>
      <c r="KCT141" s="56"/>
      <c r="KCU141" s="56"/>
      <c r="KCV141" s="56"/>
      <c r="KCW141" s="56"/>
      <c r="KCX141" s="56"/>
      <c r="KCY141" s="56"/>
      <c r="KCZ141" s="56"/>
      <c r="KDA141" s="56"/>
      <c r="KDB141" s="56"/>
      <c r="KDC141" s="56"/>
      <c r="KDD141" s="56"/>
      <c r="KDE141" s="56"/>
      <c r="KDF141" s="56"/>
      <c r="KDG141" s="56"/>
      <c r="KDH141" s="56"/>
      <c r="KDI141" s="56"/>
      <c r="KDJ141" s="56"/>
      <c r="KDK141" s="56"/>
      <c r="KDL141" s="56"/>
      <c r="KDM141" s="56"/>
      <c r="KDN141" s="56"/>
      <c r="KDO141" s="56"/>
      <c r="KDP141" s="56"/>
      <c r="KDQ141" s="56"/>
      <c r="KDR141" s="56"/>
      <c r="KDS141" s="56"/>
      <c r="KDT141" s="56"/>
      <c r="KDU141" s="56"/>
      <c r="KDV141" s="56"/>
      <c r="KDW141" s="56"/>
      <c r="KDX141" s="56"/>
      <c r="KDY141" s="56"/>
      <c r="KDZ141" s="56"/>
      <c r="KEA141" s="56"/>
      <c r="KEB141" s="56"/>
      <c r="KEC141" s="56"/>
      <c r="KED141" s="56"/>
      <c r="KEE141" s="56"/>
      <c r="KEF141" s="56"/>
      <c r="KEG141" s="56"/>
      <c r="KEH141" s="56"/>
      <c r="KEI141" s="56"/>
      <c r="KEJ141" s="56"/>
      <c r="KEK141" s="56"/>
      <c r="KEL141" s="56"/>
      <c r="KEM141" s="56"/>
      <c r="KEN141" s="56"/>
      <c r="KEO141" s="56"/>
      <c r="KEP141" s="56"/>
      <c r="KEQ141" s="56"/>
      <c r="KER141" s="56"/>
      <c r="KES141" s="56"/>
      <c r="KET141" s="56"/>
      <c r="KEU141" s="56"/>
      <c r="KEV141" s="56"/>
      <c r="KEW141" s="56"/>
      <c r="KEX141" s="56"/>
      <c r="KEY141" s="56"/>
      <c r="KEZ141" s="56"/>
      <c r="KFA141" s="56"/>
      <c r="KFB141" s="56"/>
      <c r="KFC141" s="56"/>
      <c r="KFD141" s="56"/>
      <c r="KFE141" s="56"/>
      <c r="KFF141" s="56"/>
      <c r="KFG141" s="56"/>
      <c r="KFH141" s="56"/>
      <c r="KFI141" s="56"/>
      <c r="KFJ141" s="56"/>
      <c r="KFK141" s="56"/>
      <c r="KFL141" s="56"/>
      <c r="KFM141" s="56"/>
      <c r="KFN141" s="56"/>
      <c r="KFO141" s="56"/>
      <c r="KFP141" s="56"/>
      <c r="KFQ141" s="56"/>
      <c r="KFR141" s="56"/>
      <c r="KFS141" s="56"/>
      <c r="KFT141" s="56"/>
      <c r="KFU141" s="56"/>
      <c r="KFV141" s="56"/>
      <c r="KFW141" s="56"/>
      <c r="KFX141" s="56"/>
      <c r="KFY141" s="56"/>
      <c r="KFZ141" s="56"/>
      <c r="KGA141" s="56"/>
      <c r="KGB141" s="56"/>
      <c r="KGC141" s="56"/>
      <c r="KGD141" s="56"/>
      <c r="KGE141" s="56"/>
      <c r="KGF141" s="56"/>
      <c r="KGG141" s="56"/>
      <c r="KGH141" s="56"/>
      <c r="KGI141" s="56"/>
      <c r="KGJ141" s="56"/>
      <c r="KGK141" s="56"/>
      <c r="KGL141" s="56"/>
      <c r="KGM141" s="56"/>
      <c r="KGN141" s="56"/>
      <c r="KGO141" s="56"/>
      <c r="KGP141" s="56"/>
      <c r="KGQ141" s="56"/>
      <c r="KGR141" s="56"/>
      <c r="KGS141" s="56"/>
      <c r="KGT141" s="56"/>
      <c r="KGU141" s="56"/>
      <c r="KGV141" s="56"/>
      <c r="KGW141" s="56"/>
      <c r="KGX141" s="56"/>
      <c r="KGY141" s="56"/>
      <c r="KGZ141" s="56"/>
      <c r="KHA141" s="56"/>
      <c r="KHB141" s="56"/>
      <c r="KHC141" s="56"/>
      <c r="KHD141" s="56"/>
      <c r="KHE141" s="56"/>
      <c r="KHF141" s="56"/>
      <c r="KHG141" s="56"/>
      <c r="KHH141" s="56"/>
      <c r="KHI141" s="56"/>
      <c r="KHJ141" s="56"/>
      <c r="KHK141" s="56"/>
      <c r="KHL141" s="56"/>
      <c r="KHM141" s="56"/>
      <c r="KHN141" s="56"/>
      <c r="KHO141" s="56"/>
      <c r="KHP141" s="56"/>
      <c r="KHQ141" s="56"/>
      <c r="KHR141" s="56"/>
      <c r="KHS141" s="56"/>
      <c r="KHT141" s="56"/>
      <c r="KHU141" s="56"/>
      <c r="KHV141" s="56"/>
      <c r="KHW141" s="56"/>
      <c r="KHX141" s="56"/>
      <c r="KHY141" s="56"/>
      <c r="KHZ141" s="56"/>
      <c r="KIA141" s="56"/>
      <c r="KIB141" s="56"/>
      <c r="KIC141" s="56"/>
      <c r="KID141" s="56"/>
      <c r="KIE141" s="56"/>
      <c r="KIF141" s="56"/>
      <c r="KIG141" s="56"/>
      <c r="KIH141" s="56"/>
      <c r="KII141" s="56"/>
      <c r="KIJ141" s="56"/>
      <c r="KIK141" s="56"/>
      <c r="KIL141" s="56"/>
      <c r="KIM141" s="56"/>
      <c r="KIN141" s="56"/>
      <c r="KIO141" s="56"/>
      <c r="KIP141" s="56"/>
      <c r="KIQ141" s="56"/>
      <c r="KIR141" s="56"/>
      <c r="KIS141" s="56"/>
      <c r="KIT141" s="56"/>
      <c r="KIU141" s="56"/>
      <c r="KIV141" s="56"/>
      <c r="KIW141" s="56"/>
      <c r="KIX141" s="56"/>
      <c r="KIY141" s="56"/>
      <c r="KIZ141" s="56"/>
      <c r="KJA141" s="56"/>
      <c r="KJB141" s="56"/>
      <c r="KJC141" s="56"/>
      <c r="KJD141" s="56"/>
      <c r="KJE141" s="56"/>
      <c r="KJF141" s="56"/>
      <c r="KJG141" s="56"/>
      <c r="KJH141" s="56"/>
      <c r="KJI141" s="56"/>
      <c r="KJJ141" s="56"/>
      <c r="KJK141" s="56"/>
      <c r="KJL141" s="56"/>
      <c r="KJM141" s="56"/>
      <c r="KJN141" s="56"/>
      <c r="KJO141" s="56"/>
      <c r="KJP141" s="56"/>
      <c r="KJQ141" s="56"/>
      <c r="KJR141" s="56"/>
      <c r="KJS141" s="56"/>
      <c r="KJT141" s="56"/>
      <c r="KJU141" s="56"/>
      <c r="KJV141" s="56"/>
      <c r="KJW141" s="56"/>
      <c r="KJX141" s="56"/>
      <c r="KJY141" s="56"/>
      <c r="KJZ141" s="56"/>
      <c r="KKA141" s="56"/>
      <c r="KKB141" s="56"/>
      <c r="KKC141" s="56"/>
      <c r="KKD141" s="56"/>
      <c r="KKE141" s="56"/>
      <c r="KKF141" s="56"/>
      <c r="KKG141" s="56"/>
      <c r="KKH141" s="56"/>
      <c r="KKI141" s="56"/>
      <c r="KKJ141" s="56"/>
      <c r="KKK141" s="56"/>
      <c r="KKL141" s="56"/>
      <c r="KKM141" s="56"/>
      <c r="KKN141" s="56"/>
      <c r="KKO141" s="56"/>
      <c r="KKP141" s="56"/>
      <c r="KKQ141" s="56"/>
      <c r="KKR141" s="56"/>
      <c r="KKS141" s="56"/>
      <c r="KKT141" s="56"/>
      <c r="KKU141" s="56"/>
      <c r="KKV141" s="56"/>
      <c r="KKW141" s="56"/>
      <c r="KKX141" s="56"/>
      <c r="KKY141" s="56"/>
      <c r="KKZ141" s="56"/>
      <c r="KLA141" s="56"/>
      <c r="KLB141" s="56"/>
      <c r="KLC141" s="56"/>
      <c r="KLD141" s="56"/>
      <c r="KLE141" s="56"/>
      <c r="KLF141" s="56"/>
      <c r="KLG141" s="56"/>
      <c r="KLH141" s="56"/>
      <c r="KLI141" s="56"/>
      <c r="KLJ141" s="56"/>
      <c r="KLK141" s="56"/>
      <c r="KLL141" s="56"/>
      <c r="KLM141" s="56"/>
      <c r="KLN141" s="56"/>
      <c r="KLO141" s="56"/>
      <c r="KLP141" s="56"/>
      <c r="KLQ141" s="56"/>
      <c r="KLR141" s="56"/>
      <c r="KLS141" s="56"/>
      <c r="KLT141" s="56"/>
      <c r="KLU141" s="56"/>
      <c r="KLV141" s="56"/>
      <c r="KLW141" s="56"/>
      <c r="KLX141" s="56"/>
      <c r="KLY141" s="56"/>
      <c r="KLZ141" s="56"/>
      <c r="KMA141" s="56"/>
      <c r="KMB141" s="56"/>
      <c r="KMC141" s="56"/>
      <c r="KMD141" s="56"/>
      <c r="KME141" s="56"/>
      <c r="KMF141" s="56"/>
      <c r="KMG141" s="56"/>
      <c r="KMH141" s="56"/>
      <c r="KMI141" s="56"/>
      <c r="KMJ141" s="56"/>
      <c r="KMK141" s="56"/>
      <c r="KML141" s="56"/>
      <c r="KMM141" s="56"/>
      <c r="KMN141" s="56"/>
      <c r="KMO141" s="56"/>
      <c r="KMP141" s="56"/>
      <c r="KMQ141" s="56"/>
      <c r="KMR141" s="56"/>
      <c r="KMS141" s="56"/>
      <c r="KMT141" s="56"/>
      <c r="KMU141" s="56"/>
      <c r="KMV141" s="56"/>
      <c r="KMW141" s="56"/>
      <c r="KMX141" s="56"/>
      <c r="KMY141" s="56"/>
      <c r="KMZ141" s="56"/>
      <c r="KNA141" s="56"/>
      <c r="KNB141" s="56"/>
      <c r="KNC141" s="56"/>
      <c r="KND141" s="56"/>
      <c r="KNE141" s="56"/>
      <c r="KNF141" s="56"/>
      <c r="KNG141" s="56"/>
      <c r="KNH141" s="56"/>
      <c r="KNI141" s="56"/>
      <c r="KNJ141" s="56"/>
      <c r="KNK141" s="56"/>
      <c r="KNL141" s="56"/>
      <c r="KNM141" s="56"/>
      <c r="KNN141" s="56"/>
      <c r="KNO141" s="56"/>
      <c r="KNP141" s="56"/>
      <c r="KNQ141" s="56"/>
      <c r="KNR141" s="56"/>
      <c r="KNS141" s="56"/>
      <c r="KNT141" s="56"/>
      <c r="KNU141" s="56"/>
      <c r="KNV141" s="56"/>
      <c r="KNW141" s="56"/>
      <c r="KNX141" s="56"/>
      <c r="KNY141" s="56"/>
      <c r="KNZ141" s="56"/>
      <c r="KOA141" s="56"/>
      <c r="KOB141" s="56"/>
      <c r="KOC141" s="56"/>
      <c r="KOD141" s="56"/>
      <c r="KOE141" s="56"/>
      <c r="KOF141" s="56"/>
      <c r="KOG141" s="56"/>
      <c r="KOH141" s="56"/>
      <c r="KOI141" s="56"/>
      <c r="KOJ141" s="56"/>
      <c r="KOK141" s="56"/>
      <c r="KOL141" s="56"/>
      <c r="KOM141" s="56"/>
      <c r="KON141" s="56"/>
      <c r="KOO141" s="56"/>
      <c r="KOP141" s="56"/>
      <c r="KOQ141" s="56"/>
      <c r="KOR141" s="56"/>
      <c r="KOS141" s="56"/>
      <c r="KOT141" s="56"/>
      <c r="KOU141" s="56"/>
      <c r="KOV141" s="56"/>
      <c r="KOW141" s="56"/>
      <c r="KOX141" s="56"/>
      <c r="KOY141" s="56"/>
      <c r="KOZ141" s="56"/>
      <c r="KPA141" s="56"/>
      <c r="KPB141" s="56"/>
      <c r="KPC141" s="56"/>
      <c r="KPD141" s="56"/>
      <c r="KPE141" s="56"/>
      <c r="KPF141" s="56"/>
      <c r="KPG141" s="56"/>
      <c r="KPH141" s="56"/>
      <c r="KPI141" s="56"/>
      <c r="KPJ141" s="56"/>
      <c r="KPK141" s="56"/>
      <c r="KPL141" s="56"/>
      <c r="KPM141" s="56"/>
      <c r="KPN141" s="56"/>
      <c r="KPO141" s="56"/>
      <c r="KPP141" s="56"/>
      <c r="KPQ141" s="56"/>
      <c r="KPR141" s="56"/>
      <c r="KPS141" s="56"/>
      <c r="KPT141" s="56"/>
      <c r="KPU141" s="56"/>
      <c r="KPV141" s="56"/>
      <c r="KPW141" s="56"/>
      <c r="KPX141" s="56"/>
      <c r="KPY141" s="56"/>
      <c r="KPZ141" s="56"/>
      <c r="KQA141" s="56"/>
      <c r="KQB141" s="56"/>
      <c r="KQC141" s="56"/>
      <c r="KQD141" s="56"/>
      <c r="KQE141" s="56"/>
      <c r="KQF141" s="56"/>
      <c r="KQG141" s="56"/>
      <c r="KQH141" s="56"/>
      <c r="KQI141" s="56"/>
      <c r="KQJ141" s="56"/>
      <c r="KQK141" s="56"/>
      <c r="KQL141" s="56"/>
      <c r="KQM141" s="56"/>
      <c r="KQN141" s="56"/>
      <c r="KQO141" s="56"/>
      <c r="KQP141" s="56"/>
      <c r="KQQ141" s="56"/>
      <c r="KQR141" s="56"/>
      <c r="KQS141" s="56"/>
      <c r="KQT141" s="56"/>
      <c r="KQU141" s="56"/>
      <c r="KQV141" s="56"/>
      <c r="KQW141" s="56"/>
      <c r="KQX141" s="56"/>
      <c r="KQY141" s="56"/>
      <c r="KQZ141" s="56"/>
      <c r="KRA141" s="56"/>
      <c r="KRB141" s="56"/>
      <c r="KRC141" s="56"/>
      <c r="KRD141" s="56"/>
      <c r="KRE141" s="56"/>
      <c r="KRF141" s="56"/>
      <c r="KRG141" s="56"/>
      <c r="KRH141" s="56"/>
      <c r="KRI141" s="56"/>
      <c r="KRJ141" s="56"/>
      <c r="KRK141" s="56"/>
      <c r="KRL141" s="56"/>
      <c r="KRM141" s="56"/>
      <c r="KRN141" s="56"/>
      <c r="KRO141" s="56"/>
      <c r="KRP141" s="56"/>
      <c r="KRQ141" s="56"/>
      <c r="KRR141" s="56"/>
      <c r="KRS141" s="56"/>
      <c r="KRT141" s="56"/>
      <c r="KRU141" s="56"/>
      <c r="KRV141" s="56"/>
      <c r="KRW141" s="56"/>
      <c r="KRX141" s="56"/>
      <c r="KRY141" s="56"/>
      <c r="KRZ141" s="56"/>
      <c r="KSA141" s="56"/>
      <c r="KSB141" s="56"/>
      <c r="KSC141" s="56"/>
      <c r="KSD141" s="56"/>
      <c r="KSE141" s="56"/>
      <c r="KSF141" s="56"/>
      <c r="KSG141" s="56"/>
      <c r="KSH141" s="56"/>
      <c r="KSI141" s="56"/>
      <c r="KSJ141" s="56"/>
      <c r="KSK141" s="56"/>
      <c r="KSL141" s="56"/>
      <c r="KSM141" s="56"/>
      <c r="KSN141" s="56"/>
      <c r="KSO141" s="56"/>
      <c r="KSP141" s="56"/>
      <c r="KSQ141" s="56"/>
      <c r="KSR141" s="56"/>
      <c r="KSS141" s="56"/>
      <c r="KST141" s="56"/>
      <c r="KSU141" s="56"/>
      <c r="KSV141" s="56"/>
      <c r="KSW141" s="56"/>
      <c r="KSX141" s="56"/>
      <c r="KSY141" s="56"/>
      <c r="KSZ141" s="56"/>
      <c r="KTA141" s="56"/>
      <c r="KTB141" s="56"/>
      <c r="KTC141" s="56"/>
      <c r="KTD141" s="56"/>
      <c r="KTE141" s="56"/>
      <c r="KTF141" s="56"/>
      <c r="KTG141" s="56"/>
      <c r="KTH141" s="56"/>
      <c r="KTI141" s="56"/>
      <c r="KTJ141" s="56"/>
      <c r="KTK141" s="56"/>
      <c r="KTL141" s="56"/>
      <c r="KTM141" s="56"/>
      <c r="KTN141" s="56"/>
      <c r="KTO141" s="56"/>
      <c r="KTP141" s="56"/>
      <c r="KTQ141" s="56"/>
      <c r="KTR141" s="56"/>
      <c r="KTS141" s="56"/>
      <c r="KTT141" s="56"/>
      <c r="KTU141" s="56"/>
      <c r="KTV141" s="56"/>
      <c r="KTW141" s="56"/>
      <c r="KTX141" s="56"/>
      <c r="KTY141" s="56"/>
      <c r="KTZ141" s="56"/>
      <c r="KUA141" s="56"/>
      <c r="KUB141" s="56"/>
      <c r="KUC141" s="56"/>
      <c r="KUD141" s="56"/>
      <c r="KUE141" s="56"/>
      <c r="KUF141" s="56"/>
      <c r="KUG141" s="56"/>
      <c r="KUH141" s="56"/>
      <c r="KUI141" s="56"/>
      <c r="KUJ141" s="56"/>
      <c r="KUK141" s="56"/>
      <c r="KUL141" s="56"/>
      <c r="KUM141" s="56"/>
      <c r="KUN141" s="56"/>
      <c r="KUO141" s="56"/>
      <c r="KUP141" s="56"/>
      <c r="KUQ141" s="56"/>
      <c r="KUR141" s="56"/>
      <c r="KUS141" s="56"/>
      <c r="KUT141" s="56"/>
      <c r="KUU141" s="56"/>
      <c r="KUV141" s="56"/>
      <c r="KUW141" s="56"/>
      <c r="KUX141" s="56"/>
      <c r="KUY141" s="56"/>
      <c r="KUZ141" s="56"/>
      <c r="KVA141" s="56"/>
      <c r="KVB141" s="56"/>
      <c r="KVC141" s="56"/>
      <c r="KVD141" s="56"/>
      <c r="KVE141" s="56"/>
      <c r="KVF141" s="56"/>
      <c r="KVG141" s="56"/>
      <c r="KVH141" s="56"/>
      <c r="KVI141" s="56"/>
      <c r="KVJ141" s="56"/>
      <c r="KVK141" s="56"/>
      <c r="KVL141" s="56"/>
      <c r="KVM141" s="56"/>
      <c r="KVN141" s="56"/>
      <c r="KVO141" s="56"/>
      <c r="KVP141" s="56"/>
      <c r="KVQ141" s="56"/>
      <c r="KVR141" s="56"/>
      <c r="KVS141" s="56"/>
      <c r="KVT141" s="56"/>
      <c r="KVU141" s="56"/>
      <c r="KVV141" s="56"/>
      <c r="KVW141" s="56"/>
      <c r="KVX141" s="56"/>
      <c r="KVY141" s="56"/>
      <c r="KVZ141" s="56"/>
      <c r="KWA141" s="56"/>
      <c r="KWB141" s="56"/>
      <c r="KWC141" s="56"/>
      <c r="KWD141" s="56"/>
      <c r="KWE141" s="56"/>
      <c r="KWF141" s="56"/>
      <c r="KWG141" s="56"/>
      <c r="KWH141" s="56"/>
      <c r="KWI141" s="56"/>
      <c r="KWJ141" s="56"/>
      <c r="KWK141" s="56"/>
      <c r="KWL141" s="56"/>
      <c r="KWM141" s="56"/>
      <c r="KWN141" s="56"/>
      <c r="KWO141" s="56"/>
      <c r="KWP141" s="56"/>
      <c r="KWQ141" s="56"/>
      <c r="KWR141" s="56"/>
      <c r="KWS141" s="56"/>
      <c r="KWT141" s="56"/>
      <c r="KWU141" s="56"/>
      <c r="KWV141" s="56"/>
      <c r="KWW141" s="56"/>
      <c r="KWX141" s="56"/>
      <c r="KWY141" s="56"/>
      <c r="KWZ141" s="56"/>
      <c r="KXA141" s="56"/>
      <c r="KXB141" s="56"/>
      <c r="KXC141" s="56"/>
      <c r="KXD141" s="56"/>
      <c r="KXE141" s="56"/>
      <c r="KXF141" s="56"/>
      <c r="KXG141" s="56"/>
      <c r="KXH141" s="56"/>
      <c r="KXI141" s="56"/>
      <c r="KXJ141" s="56"/>
      <c r="KXK141" s="56"/>
      <c r="KXL141" s="56"/>
      <c r="KXM141" s="56"/>
      <c r="KXN141" s="56"/>
      <c r="KXO141" s="56"/>
      <c r="KXP141" s="56"/>
      <c r="KXQ141" s="56"/>
      <c r="KXR141" s="56"/>
      <c r="KXS141" s="56"/>
      <c r="KXT141" s="56"/>
      <c r="KXU141" s="56"/>
      <c r="KXV141" s="56"/>
      <c r="KXW141" s="56"/>
      <c r="KXX141" s="56"/>
      <c r="KXY141" s="56"/>
      <c r="KXZ141" s="56"/>
      <c r="KYA141" s="56"/>
      <c r="KYB141" s="56"/>
      <c r="KYC141" s="56"/>
      <c r="KYD141" s="56"/>
      <c r="KYE141" s="56"/>
      <c r="KYF141" s="56"/>
      <c r="KYG141" s="56"/>
      <c r="KYH141" s="56"/>
      <c r="KYI141" s="56"/>
      <c r="KYJ141" s="56"/>
      <c r="KYK141" s="56"/>
      <c r="KYL141" s="56"/>
      <c r="KYM141" s="56"/>
      <c r="KYN141" s="56"/>
      <c r="KYO141" s="56"/>
      <c r="KYP141" s="56"/>
      <c r="KYQ141" s="56"/>
      <c r="KYR141" s="56"/>
      <c r="KYS141" s="56"/>
      <c r="KYT141" s="56"/>
      <c r="KYU141" s="56"/>
      <c r="KYV141" s="56"/>
      <c r="KYW141" s="56"/>
      <c r="KYX141" s="56"/>
      <c r="KYY141" s="56"/>
      <c r="KYZ141" s="56"/>
      <c r="KZA141" s="56"/>
      <c r="KZB141" s="56"/>
      <c r="KZC141" s="56"/>
      <c r="KZD141" s="56"/>
      <c r="KZE141" s="56"/>
      <c r="KZF141" s="56"/>
      <c r="KZG141" s="56"/>
      <c r="KZH141" s="56"/>
      <c r="KZI141" s="56"/>
      <c r="KZJ141" s="56"/>
      <c r="KZK141" s="56"/>
      <c r="KZL141" s="56"/>
      <c r="KZM141" s="56"/>
      <c r="KZN141" s="56"/>
      <c r="KZO141" s="56"/>
      <c r="KZP141" s="56"/>
      <c r="KZQ141" s="56"/>
      <c r="KZR141" s="56"/>
      <c r="KZS141" s="56"/>
      <c r="KZT141" s="56"/>
      <c r="KZU141" s="56"/>
      <c r="KZV141" s="56"/>
      <c r="KZW141" s="56"/>
      <c r="KZX141" s="56"/>
      <c r="KZY141" s="56"/>
      <c r="KZZ141" s="56"/>
      <c r="LAA141" s="56"/>
      <c r="LAB141" s="56"/>
      <c r="LAC141" s="56"/>
      <c r="LAD141" s="56"/>
      <c r="LAE141" s="56"/>
      <c r="LAF141" s="56"/>
      <c r="LAG141" s="56"/>
      <c r="LAH141" s="56"/>
      <c r="LAI141" s="56"/>
      <c r="LAJ141" s="56"/>
      <c r="LAK141" s="56"/>
      <c r="LAL141" s="56"/>
      <c r="LAM141" s="56"/>
      <c r="LAN141" s="56"/>
      <c r="LAO141" s="56"/>
      <c r="LAP141" s="56"/>
      <c r="LAQ141" s="56"/>
      <c r="LAR141" s="56"/>
      <c r="LAS141" s="56"/>
      <c r="LAT141" s="56"/>
      <c r="LAU141" s="56"/>
      <c r="LAV141" s="56"/>
      <c r="LAW141" s="56"/>
      <c r="LAX141" s="56"/>
      <c r="LAY141" s="56"/>
      <c r="LAZ141" s="56"/>
      <c r="LBA141" s="56"/>
      <c r="LBB141" s="56"/>
      <c r="LBC141" s="56"/>
      <c r="LBD141" s="56"/>
      <c r="LBE141" s="56"/>
      <c r="LBF141" s="56"/>
      <c r="LBG141" s="56"/>
      <c r="LBH141" s="56"/>
      <c r="LBI141" s="56"/>
      <c r="LBJ141" s="56"/>
      <c r="LBK141" s="56"/>
      <c r="LBL141" s="56"/>
      <c r="LBM141" s="56"/>
      <c r="LBN141" s="56"/>
      <c r="LBO141" s="56"/>
      <c r="LBP141" s="56"/>
      <c r="LBQ141" s="56"/>
      <c r="LBR141" s="56"/>
      <c r="LBS141" s="56"/>
      <c r="LBT141" s="56"/>
      <c r="LBU141" s="56"/>
      <c r="LBV141" s="56"/>
      <c r="LBW141" s="56"/>
      <c r="LBX141" s="56"/>
      <c r="LBY141" s="56"/>
      <c r="LBZ141" s="56"/>
      <c r="LCA141" s="56"/>
      <c r="LCB141" s="56"/>
      <c r="LCC141" s="56"/>
      <c r="LCD141" s="56"/>
      <c r="LCE141" s="56"/>
      <c r="LCF141" s="56"/>
      <c r="LCG141" s="56"/>
      <c r="LCH141" s="56"/>
      <c r="LCI141" s="56"/>
      <c r="LCJ141" s="56"/>
      <c r="LCK141" s="56"/>
      <c r="LCL141" s="56"/>
      <c r="LCM141" s="56"/>
      <c r="LCN141" s="56"/>
      <c r="LCO141" s="56"/>
      <c r="LCP141" s="56"/>
      <c r="LCQ141" s="56"/>
      <c r="LCR141" s="56"/>
      <c r="LCS141" s="56"/>
      <c r="LCT141" s="56"/>
      <c r="LCU141" s="56"/>
      <c r="LCV141" s="56"/>
      <c r="LCW141" s="56"/>
      <c r="LCX141" s="56"/>
      <c r="LCY141" s="56"/>
      <c r="LCZ141" s="56"/>
      <c r="LDA141" s="56"/>
      <c r="LDB141" s="56"/>
      <c r="LDC141" s="56"/>
      <c r="LDD141" s="56"/>
      <c r="LDE141" s="56"/>
      <c r="LDF141" s="56"/>
      <c r="LDG141" s="56"/>
      <c r="LDH141" s="56"/>
      <c r="LDI141" s="56"/>
      <c r="LDJ141" s="56"/>
      <c r="LDK141" s="56"/>
      <c r="LDL141" s="56"/>
      <c r="LDM141" s="56"/>
      <c r="LDN141" s="56"/>
      <c r="LDO141" s="56"/>
      <c r="LDP141" s="56"/>
      <c r="LDQ141" s="56"/>
      <c r="LDR141" s="56"/>
      <c r="LDS141" s="56"/>
      <c r="LDT141" s="56"/>
      <c r="LDU141" s="56"/>
      <c r="LDV141" s="56"/>
      <c r="LDW141" s="56"/>
      <c r="LDX141" s="56"/>
      <c r="LDY141" s="56"/>
      <c r="LDZ141" s="56"/>
      <c r="LEA141" s="56"/>
      <c r="LEB141" s="56"/>
      <c r="LEC141" s="56"/>
      <c r="LED141" s="56"/>
      <c r="LEE141" s="56"/>
      <c r="LEF141" s="56"/>
      <c r="LEG141" s="56"/>
      <c r="LEH141" s="56"/>
      <c r="LEI141" s="56"/>
      <c r="LEJ141" s="56"/>
      <c r="LEK141" s="56"/>
      <c r="LEL141" s="56"/>
      <c r="LEM141" s="56"/>
      <c r="LEN141" s="56"/>
      <c r="LEO141" s="56"/>
      <c r="LEP141" s="56"/>
      <c r="LEQ141" s="56"/>
      <c r="LER141" s="56"/>
      <c r="LES141" s="56"/>
      <c r="LET141" s="56"/>
      <c r="LEU141" s="56"/>
      <c r="LEV141" s="56"/>
      <c r="LEW141" s="56"/>
      <c r="LEX141" s="56"/>
      <c r="LEY141" s="56"/>
      <c r="LEZ141" s="56"/>
      <c r="LFA141" s="56"/>
      <c r="LFB141" s="56"/>
      <c r="LFC141" s="56"/>
      <c r="LFD141" s="56"/>
      <c r="LFE141" s="56"/>
      <c r="LFF141" s="56"/>
      <c r="LFG141" s="56"/>
      <c r="LFH141" s="56"/>
      <c r="LFI141" s="56"/>
      <c r="LFJ141" s="56"/>
      <c r="LFK141" s="56"/>
      <c r="LFL141" s="56"/>
      <c r="LFM141" s="56"/>
      <c r="LFN141" s="56"/>
      <c r="LFO141" s="56"/>
      <c r="LFP141" s="56"/>
      <c r="LFQ141" s="56"/>
      <c r="LFR141" s="56"/>
      <c r="LFS141" s="56"/>
      <c r="LFT141" s="56"/>
      <c r="LFU141" s="56"/>
      <c r="LFV141" s="56"/>
      <c r="LFW141" s="56"/>
      <c r="LFX141" s="56"/>
      <c r="LFY141" s="56"/>
      <c r="LFZ141" s="56"/>
      <c r="LGA141" s="56"/>
      <c r="LGB141" s="56"/>
      <c r="LGC141" s="56"/>
      <c r="LGD141" s="56"/>
      <c r="LGE141" s="56"/>
      <c r="LGF141" s="56"/>
      <c r="LGG141" s="56"/>
      <c r="LGH141" s="56"/>
      <c r="LGI141" s="56"/>
      <c r="LGJ141" s="56"/>
      <c r="LGK141" s="56"/>
      <c r="LGL141" s="56"/>
      <c r="LGM141" s="56"/>
      <c r="LGN141" s="56"/>
      <c r="LGO141" s="56"/>
      <c r="LGP141" s="56"/>
      <c r="LGQ141" s="56"/>
      <c r="LGR141" s="56"/>
      <c r="LGS141" s="56"/>
      <c r="LGT141" s="56"/>
      <c r="LGU141" s="56"/>
      <c r="LGV141" s="56"/>
      <c r="LGW141" s="56"/>
      <c r="LGX141" s="56"/>
      <c r="LGY141" s="56"/>
      <c r="LGZ141" s="56"/>
      <c r="LHA141" s="56"/>
      <c r="LHB141" s="56"/>
      <c r="LHC141" s="56"/>
      <c r="LHD141" s="56"/>
      <c r="LHE141" s="56"/>
      <c r="LHF141" s="56"/>
      <c r="LHG141" s="56"/>
      <c r="LHH141" s="56"/>
      <c r="LHI141" s="56"/>
      <c r="LHJ141" s="56"/>
      <c r="LHK141" s="56"/>
      <c r="LHL141" s="56"/>
      <c r="LHM141" s="56"/>
      <c r="LHN141" s="56"/>
      <c r="LHO141" s="56"/>
      <c r="LHP141" s="56"/>
      <c r="LHQ141" s="56"/>
      <c r="LHR141" s="56"/>
      <c r="LHS141" s="56"/>
      <c r="LHT141" s="56"/>
      <c r="LHU141" s="56"/>
      <c r="LHV141" s="56"/>
      <c r="LHW141" s="56"/>
      <c r="LHX141" s="56"/>
      <c r="LHY141" s="56"/>
      <c r="LHZ141" s="56"/>
      <c r="LIA141" s="56"/>
      <c r="LIB141" s="56"/>
      <c r="LIC141" s="56"/>
      <c r="LID141" s="56"/>
      <c r="LIE141" s="56"/>
      <c r="LIF141" s="56"/>
      <c r="LIG141" s="56"/>
      <c r="LIH141" s="56"/>
      <c r="LII141" s="56"/>
      <c r="LIJ141" s="56"/>
      <c r="LIK141" s="56"/>
      <c r="LIL141" s="56"/>
      <c r="LIM141" s="56"/>
      <c r="LIN141" s="56"/>
      <c r="LIO141" s="56"/>
      <c r="LIP141" s="56"/>
      <c r="LIQ141" s="56"/>
      <c r="LIR141" s="56"/>
      <c r="LIS141" s="56"/>
      <c r="LIT141" s="56"/>
      <c r="LIU141" s="56"/>
      <c r="LIV141" s="56"/>
      <c r="LIW141" s="56"/>
      <c r="LIX141" s="56"/>
      <c r="LIY141" s="56"/>
      <c r="LIZ141" s="56"/>
      <c r="LJA141" s="56"/>
      <c r="LJB141" s="56"/>
      <c r="LJC141" s="56"/>
      <c r="LJD141" s="56"/>
      <c r="LJE141" s="56"/>
      <c r="LJF141" s="56"/>
      <c r="LJG141" s="56"/>
      <c r="LJH141" s="56"/>
      <c r="LJI141" s="56"/>
      <c r="LJJ141" s="56"/>
      <c r="LJK141" s="56"/>
      <c r="LJL141" s="56"/>
      <c r="LJM141" s="56"/>
      <c r="LJN141" s="56"/>
      <c r="LJO141" s="56"/>
      <c r="LJP141" s="56"/>
      <c r="LJQ141" s="56"/>
      <c r="LJR141" s="56"/>
      <c r="LJS141" s="56"/>
      <c r="LJT141" s="56"/>
      <c r="LJU141" s="56"/>
      <c r="LJV141" s="56"/>
      <c r="LJW141" s="56"/>
      <c r="LJX141" s="56"/>
      <c r="LJY141" s="56"/>
      <c r="LJZ141" s="56"/>
      <c r="LKA141" s="56"/>
      <c r="LKB141" s="56"/>
      <c r="LKC141" s="56"/>
      <c r="LKD141" s="56"/>
      <c r="LKE141" s="56"/>
      <c r="LKF141" s="56"/>
      <c r="LKG141" s="56"/>
      <c r="LKH141" s="56"/>
      <c r="LKI141" s="56"/>
      <c r="LKJ141" s="56"/>
      <c r="LKK141" s="56"/>
      <c r="LKL141" s="56"/>
      <c r="LKM141" s="56"/>
      <c r="LKN141" s="56"/>
      <c r="LKO141" s="56"/>
      <c r="LKP141" s="56"/>
      <c r="LKQ141" s="56"/>
      <c r="LKR141" s="56"/>
      <c r="LKS141" s="56"/>
      <c r="LKT141" s="56"/>
      <c r="LKU141" s="56"/>
      <c r="LKV141" s="56"/>
      <c r="LKW141" s="56"/>
      <c r="LKX141" s="56"/>
      <c r="LKY141" s="56"/>
      <c r="LKZ141" s="56"/>
      <c r="LLA141" s="56"/>
      <c r="LLB141" s="56"/>
      <c r="LLC141" s="56"/>
      <c r="LLD141" s="56"/>
      <c r="LLE141" s="56"/>
      <c r="LLF141" s="56"/>
      <c r="LLG141" s="56"/>
      <c r="LLH141" s="56"/>
      <c r="LLI141" s="56"/>
      <c r="LLJ141" s="56"/>
      <c r="LLK141" s="56"/>
      <c r="LLL141" s="56"/>
      <c r="LLM141" s="56"/>
      <c r="LLN141" s="56"/>
      <c r="LLO141" s="56"/>
      <c r="LLP141" s="56"/>
      <c r="LLQ141" s="56"/>
      <c r="LLR141" s="56"/>
      <c r="LLS141" s="56"/>
      <c r="LLT141" s="56"/>
      <c r="LLU141" s="56"/>
      <c r="LLV141" s="56"/>
      <c r="LLW141" s="56"/>
      <c r="LLX141" s="56"/>
      <c r="LLY141" s="56"/>
      <c r="LLZ141" s="56"/>
      <c r="LMA141" s="56"/>
      <c r="LMB141" s="56"/>
      <c r="LMC141" s="56"/>
      <c r="LMD141" s="56"/>
      <c r="LME141" s="56"/>
      <c r="LMF141" s="56"/>
      <c r="LMG141" s="56"/>
      <c r="LMH141" s="56"/>
      <c r="LMI141" s="56"/>
      <c r="LMJ141" s="56"/>
      <c r="LMK141" s="56"/>
      <c r="LML141" s="56"/>
      <c r="LMM141" s="56"/>
      <c r="LMN141" s="56"/>
      <c r="LMO141" s="56"/>
      <c r="LMP141" s="56"/>
      <c r="LMQ141" s="56"/>
      <c r="LMR141" s="56"/>
      <c r="LMS141" s="56"/>
      <c r="LMT141" s="56"/>
      <c r="LMU141" s="56"/>
      <c r="LMV141" s="56"/>
      <c r="LMW141" s="56"/>
      <c r="LMX141" s="56"/>
      <c r="LMY141" s="56"/>
      <c r="LMZ141" s="56"/>
      <c r="LNA141" s="56"/>
      <c r="LNB141" s="56"/>
      <c r="LNC141" s="56"/>
      <c r="LND141" s="56"/>
      <c r="LNE141" s="56"/>
      <c r="LNF141" s="56"/>
      <c r="LNG141" s="56"/>
      <c r="LNH141" s="56"/>
      <c r="LNI141" s="56"/>
      <c r="LNJ141" s="56"/>
      <c r="LNK141" s="56"/>
      <c r="LNL141" s="56"/>
      <c r="LNM141" s="56"/>
      <c r="LNN141" s="56"/>
      <c r="LNO141" s="56"/>
      <c r="LNP141" s="56"/>
      <c r="LNQ141" s="56"/>
      <c r="LNR141" s="56"/>
      <c r="LNS141" s="56"/>
      <c r="LNT141" s="56"/>
      <c r="LNU141" s="56"/>
      <c r="LNV141" s="56"/>
      <c r="LNW141" s="56"/>
      <c r="LNX141" s="56"/>
      <c r="LNY141" s="56"/>
      <c r="LNZ141" s="56"/>
      <c r="LOA141" s="56"/>
      <c r="LOB141" s="56"/>
      <c r="LOC141" s="56"/>
      <c r="LOD141" s="56"/>
      <c r="LOE141" s="56"/>
      <c r="LOF141" s="56"/>
      <c r="LOG141" s="56"/>
      <c r="LOH141" s="56"/>
      <c r="LOI141" s="56"/>
      <c r="LOJ141" s="56"/>
      <c r="LOK141" s="56"/>
      <c r="LOL141" s="56"/>
      <c r="LOM141" s="56"/>
      <c r="LON141" s="56"/>
      <c r="LOO141" s="56"/>
      <c r="LOP141" s="56"/>
      <c r="LOQ141" s="56"/>
      <c r="LOR141" s="56"/>
      <c r="LOS141" s="56"/>
      <c r="LOT141" s="56"/>
      <c r="LOU141" s="56"/>
      <c r="LOV141" s="56"/>
      <c r="LOW141" s="56"/>
      <c r="LOX141" s="56"/>
      <c r="LOY141" s="56"/>
      <c r="LOZ141" s="56"/>
      <c r="LPA141" s="56"/>
      <c r="LPB141" s="56"/>
      <c r="LPC141" s="56"/>
      <c r="LPD141" s="56"/>
      <c r="LPE141" s="56"/>
      <c r="LPF141" s="56"/>
      <c r="LPG141" s="56"/>
      <c r="LPH141" s="56"/>
      <c r="LPI141" s="56"/>
      <c r="LPJ141" s="56"/>
      <c r="LPK141" s="56"/>
      <c r="LPL141" s="56"/>
      <c r="LPM141" s="56"/>
      <c r="LPN141" s="56"/>
      <c r="LPO141" s="56"/>
      <c r="LPP141" s="56"/>
      <c r="LPQ141" s="56"/>
      <c r="LPR141" s="56"/>
      <c r="LPS141" s="56"/>
      <c r="LPT141" s="56"/>
      <c r="LPU141" s="56"/>
      <c r="LPV141" s="56"/>
      <c r="LPW141" s="56"/>
      <c r="LPX141" s="56"/>
      <c r="LPY141" s="56"/>
      <c r="LPZ141" s="56"/>
      <c r="LQA141" s="56"/>
      <c r="LQB141" s="56"/>
      <c r="LQC141" s="56"/>
      <c r="LQD141" s="56"/>
      <c r="LQE141" s="56"/>
      <c r="LQF141" s="56"/>
      <c r="LQG141" s="56"/>
      <c r="LQH141" s="56"/>
      <c r="LQI141" s="56"/>
      <c r="LQJ141" s="56"/>
      <c r="LQK141" s="56"/>
      <c r="LQL141" s="56"/>
      <c r="LQM141" s="56"/>
      <c r="LQN141" s="56"/>
      <c r="LQO141" s="56"/>
      <c r="LQP141" s="56"/>
      <c r="LQQ141" s="56"/>
      <c r="LQR141" s="56"/>
      <c r="LQS141" s="56"/>
      <c r="LQT141" s="56"/>
      <c r="LQU141" s="56"/>
      <c r="LQV141" s="56"/>
      <c r="LQW141" s="56"/>
      <c r="LQX141" s="56"/>
      <c r="LQY141" s="56"/>
      <c r="LQZ141" s="56"/>
      <c r="LRA141" s="56"/>
      <c r="LRB141" s="56"/>
      <c r="LRC141" s="56"/>
      <c r="LRD141" s="56"/>
      <c r="LRE141" s="56"/>
      <c r="LRF141" s="56"/>
      <c r="LRG141" s="56"/>
      <c r="LRH141" s="56"/>
      <c r="LRI141" s="56"/>
      <c r="LRJ141" s="56"/>
      <c r="LRK141" s="56"/>
      <c r="LRL141" s="56"/>
      <c r="LRM141" s="56"/>
      <c r="LRN141" s="56"/>
      <c r="LRO141" s="56"/>
      <c r="LRP141" s="56"/>
      <c r="LRQ141" s="56"/>
      <c r="LRR141" s="56"/>
      <c r="LRS141" s="56"/>
      <c r="LRT141" s="56"/>
      <c r="LRU141" s="56"/>
      <c r="LRV141" s="56"/>
      <c r="LRW141" s="56"/>
      <c r="LRX141" s="56"/>
      <c r="LRY141" s="56"/>
      <c r="LRZ141" s="56"/>
      <c r="LSA141" s="56"/>
      <c r="LSB141" s="56"/>
      <c r="LSC141" s="56"/>
      <c r="LSD141" s="56"/>
      <c r="LSE141" s="56"/>
      <c r="LSF141" s="56"/>
      <c r="LSG141" s="56"/>
      <c r="LSH141" s="56"/>
      <c r="LSI141" s="56"/>
      <c r="LSJ141" s="56"/>
      <c r="LSK141" s="56"/>
      <c r="LSL141" s="56"/>
      <c r="LSM141" s="56"/>
      <c r="LSN141" s="56"/>
      <c r="LSO141" s="56"/>
      <c r="LSP141" s="56"/>
      <c r="LSQ141" s="56"/>
      <c r="LSR141" s="56"/>
      <c r="LSS141" s="56"/>
      <c r="LST141" s="56"/>
      <c r="LSU141" s="56"/>
      <c r="LSV141" s="56"/>
      <c r="LSW141" s="56"/>
      <c r="LSX141" s="56"/>
      <c r="LSY141" s="56"/>
      <c r="LSZ141" s="56"/>
      <c r="LTA141" s="56"/>
      <c r="LTB141" s="56"/>
      <c r="LTC141" s="56"/>
      <c r="LTD141" s="56"/>
      <c r="LTE141" s="56"/>
      <c r="LTF141" s="56"/>
      <c r="LTG141" s="56"/>
      <c r="LTH141" s="56"/>
      <c r="LTI141" s="56"/>
      <c r="LTJ141" s="56"/>
      <c r="LTK141" s="56"/>
      <c r="LTL141" s="56"/>
      <c r="LTM141" s="56"/>
      <c r="LTN141" s="56"/>
      <c r="LTO141" s="56"/>
      <c r="LTP141" s="56"/>
      <c r="LTQ141" s="56"/>
      <c r="LTR141" s="56"/>
      <c r="LTS141" s="56"/>
      <c r="LTT141" s="56"/>
      <c r="LTU141" s="56"/>
      <c r="LTV141" s="56"/>
      <c r="LTW141" s="56"/>
      <c r="LTX141" s="56"/>
      <c r="LTY141" s="56"/>
      <c r="LTZ141" s="56"/>
      <c r="LUA141" s="56"/>
      <c r="LUB141" s="56"/>
      <c r="LUC141" s="56"/>
      <c r="LUD141" s="56"/>
      <c r="LUE141" s="56"/>
      <c r="LUF141" s="56"/>
      <c r="LUG141" s="56"/>
      <c r="LUH141" s="56"/>
      <c r="LUI141" s="56"/>
      <c r="LUJ141" s="56"/>
      <c r="LUK141" s="56"/>
      <c r="LUL141" s="56"/>
      <c r="LUM141" s="56"/>
      <c r="LUN141" s="56"/>
      <c r="LUO141" s="56"/>
      <c r="LUP141" s="56"/>
      <c r="LUQ141" s="56"/>
      <c r="LUR141" s="56"/>
      <c r="LUS141" s="56"/>
      <c r="LUT141" s="56"/>
      <c r="LUU141" s="56"/>
      <c r="LUV141" s="56"/>
      <c r="LUW141" s="56"/>
      <c r="LUX141" s="56"/>
      <c r="LUY141" s="56"/>
      <c r="LUZ141" s="56"/>
      <c r="LVA141" s="56"/>
      <c r="LVB141" s="56"/>
      <c r="LVC141" s="56"/>
      <c r="LVD141" s="56"/>
      <c r="LVE141" s="56"/>
      <c r="LVF141" s="56"/>
      <c r="LVG141" s="56"/>
      <c r="LVH141" s="56"/>
      <c r="LVI141" s="56"/>
      <c r="LVJ141" s="56"/>
      <c r="LVK141" s="56"/>
      <c r="LVL141" s="56"/>
      <c r="LVM141" s="56"/>
      <c r="LVN141" s="56"/>
      <c r="LVO141" s="56"/>
      <c r="LVP141" s="56"/>
      <c r="LVQ141" s="56"/>
      <c r="LVR141" s="56"/>
      <c r="LVS141" s="56"/>
      <c r="LVT141" s="56"/>
      <c r="LVU141" s="56"/>
      <c r="LVV141" s="56"/>
      <c r="LVW141" s="56"/>
      <c r="LVX141" s="56"/>
      <c r="LVY141" s="56"/>
      <c r="LVZ141" s="56"/>
      <c r="LWA141" s="56"/>
      <c r="LWB141" s="56"/>
      <c r="LWC141" s="56"/>
      <c r="LWD141" s="56"/>
      <c r="LWE141" s="56"/>
      <c r="LWF141" s="56"/>
      <c r="LWG141" s="56"/>
      <c r="LWH141" s="56"/>
      <c r="LWI141" s="56"/>
      <c r="LWJ141" s="56"/>
      <c r="LWK141" s="56"/>
      <c r="LWL141" s="56"/>
      <c r="LWM141" s="56"/>
      <c r="LWN141" s="56"/>
      <c r="LWO141" s="56"/>
      <c r="LWP141" s="56"/>
      <c r="LWQ141" s="56"/>
      <c r="LWR141" s="56"/>
      <c r="LWS141" s="56"/>
      <c r="LWT141" s="56"/>
      <c r="LWU141" s="56"/>
      <c r="LWV141" s="56"/>
      <c r="LWW141" s="56"/>
      <c r="LWX141" s="56"/>
      <c r="LWY141" s="56"/>
      <c r="LWZ141" s="56"/>
      <c r="LXA141" s="56"/>
      <c r="LXB141" s="56"/>
      <c r="LXC141" s="56"/>
      <c r="LXD141" s="56"/>
      <c r="LXE141" s="56"/>
      <c r="LXF141" s="56"/>
      <c r="LXG141" s="56"/>
      <c r="LXH141" s="56"/>
      <c r="LXI141" s="56"/>
      <c r="LXJ141" s="56"/>
      <c r="LXK141" s="56"/>
      <c r="LXL141" s="56"/>
      <c r="LXM141" s="56"/>
      <c r="LXN141" s="56"/>
      <c r="LXO141" s="56"/>
      <c r="LXP141" s="56"/>
      <c r="LXQ141" s="56"/>
      <c r="LXR141" s="56"/>
      <c r="LXS141" s="56"/>
      <c r="LXT141" s="56"/>
      <c r="LXU141" s="56"/>
      <c r="LXV141" s="56"/>
      <c r="LXW141" s="56"/>
      <c r="LXX141" s="56"/>
      <c r="LXY141" s="56"/>
      <c r="LXZ141" s="56"/>
      <c r="LYA141" s="56"/>
      <c r="LYB141" s="56"/>
      <c r="LYC141" s="56"/>
      <c r="LYD141" s="56"/>
      <c r="LYE141" s="56"/>
      <c r="LYF141" s="56"/>
      <c r="LYG141" s="56"/>
      <c r="LYH141" s="56"/>
      <c r="LYI141" s="56"/>
      <c r="LYJ141" s="56"/>
      <c r="LYK141" s="56"/>
      <c r="LYL141" s="56"/>
      <c r="LYM141" s="56"/>
      <c r="LYN141" s="56"/>
      <c r="LYO141" s="56"/>
      <c r="LYP141" s="56"/>
      <c r="LYQ141" s="56"/>
      <c r="LYR141" s="56"/>
      <c r="LYS141" s="56"/>
      <c r="LYT141" s="56"/>
      <c r="LYU141" s="56"/>
      <c r="LYV141" s="56"/>
      <c r="LYW141" s="56"/>
      <c r="LYX141" s="56"/>
      <c r="LYY141" s="56"/>
      <c r="LYZ141" s="56"/>
      <c r="LZA141" s="56"/>
      <c r="LZB141" s="56"/>
      <c r="LZC141" s="56"/>
      <c r="LZD141" s="56"/>
      <c r="LZE141" s="56"/>
      <c r="LZF141" s="56"/>
      <c r="LZG141" s="56"/>
      <c r="LZH141" s="56"/>
      <c r="LZI141" s="56"/>
      <c r="LZJ141" s="56"/>
      <c r="LZK141" s="56"/>
      <c r="LZL141" s="56"/>
      <c r="LZM141" s="56"/>
      <c r="LZN141" s="56"/>
      <c r="LZO141" s="56"/>
      <c r="LZP141" s="56"/>
      <c r="LZQ141" s="56"/>
      <c r="LZR141" s="56"/>
      <c r="LZS141" s="56"/>
      <c r="LZT141" s="56"/>
      <c r="LZU141" s="56"/>
      <c r="LZV141" s="56"/>
      <c r="LZW141" s="56"/>
      <c r="LZX141" s="56"/>
      <c r="LZY141" s="56"/>
      <c r="LZZ141" s="56"/>
      <c r="MAA141" s="56"/>
      <c r="MAB141" s="56"/>
      <c r="MAC141" s="56"/>
      <c r="MAD141" s="56"/>
      <c r="MAE141" s="56"/>
      <c r="MAF141" s="56"/>
      <c r="MAG141" s="56"/>
      <c r="MAH141" s="56"/>
      <c r="MAI141" s="56"/>
      <c r="MAJ141" s="56"/>
      <c r="MAK141" s="56"/>
      <c r="MAL141" s="56"/>
      <c r="MAM141" s="56"/>
      <c r="MAN141" s="56"/>
      <c r="MAO141" s="56"/>
      <c r="MAP141" s="56"/>
      <c r="MAQ141" s="56"/>
      <c r="MAR141" s="56"/>
      <c r="MAS141" s="56"/>
      <c r="MAT141" s="56"/>
      <c r="MAU141" s="56"/>
      <c r="MAV141" s="56"/>
      <c r="MAW141" s="56"/>
      <c r="MAX141" s="56"/>
      <c r="MAY141" s="56"/>
      <c r="MAZ141" s="56"/>
      <c r="MBA141" s="56"/>
      <c r="MBB141" s="56"/>
      <c r="MBC141" s="56"/>
      <c r="MBD141" s="56"/>
      <c r="MBE141" s="56"/>
      <c r="MBF141" s="56"/>
      <c r="MBG141" s="56"/>
      <c r="MBH141" s="56"/>
      <c r="MBI141" s="56"/>
      <c r="MBJ141" s="56"/>
      <c r="MBK141" s="56"/>
      <c r="MBL141" s="56"/>
      <c r="MBM141" s="56"/>
      <c r="MBN141" s="56"/>
      <c r="MBO141" s="56"/>
      <c r="MBP141" s="56"/>
      <c r="MBQ141" s="56"/>
      <c r="MBR141" s="56"/>
      <c r="MBS141" s="56"/>
      <c r="MBT141" s="56"/>
      <c r="MBU141" s="56"/>
      <c r="MBV141" s="56"/>
      <c r="MBW141" s="56"/>
      <c r="MBX141" s="56"/>
      <c r="MBY141" s="56"/>
      <c r="MBZ141" s="56"/>
      <c r="MCA141" s="56"/>
      <c r="MCB141" s="56"/>
      <c r="MCC141" s="56"/>
      <c r="MCD141" s="56"/>
      <c r="MCE141" s="56"/>
      <c r="MCF141" s="56"/>
      <c r="MCG141" s="56"/>
      <c r="MCH141" s="56"/>
      <c r="MCI141" s="56"/>
      <c r="MCJ141" s="56"/>
      <c r="MCK141" s="56"/>
      <c r="MCL141" s="56"/>
      <c r="MCM141" s="56"/>
      <c r="MCN141" s="56"/>
      <c r="MCO141" s="56"/>
      <c r="MCP141" s="56"/>
      <c r="MCQ141" s="56"/>
      <c r="MCR141" s="56"/>
      <c r="MCS141" s="56"/>
      <c r="MCT141" s="56"/>
      <c r="MCU141" s="56"/>
      <c r="MCV141" s="56"/>
      <c r="MCW141" s="56"/>
      <c r="MCX141" s="56"/>
      <c r="MCY141" s="56"/>
      <c r="MCZ141" s="56"/>
      <c r="MDA141" s="56"/>
      <c r="MDB141" s="56"/>
      <c r="MDC141" s="56"/>
      <c r="MDD141" s="56"/>
      <c r="MDE141" s="56"/>
      <c r="MDF141" s="56"/>
      <c r="MDG141" s="56"/>
      <c r="MDH141" s="56"/>
      <c r="MDI141" s="56"/>
      <c r="MDJ141" s="56"/>
      <c r="MDK141" s="56"/>
      <c r="MDL141" s="56"/>
      <c r="MDM141" s="56"/>
      <c r="MDN141" s="56"/>
      <c r="MDO141" s="56"/>
      <c r="MDP141" s="56"/>
      <c r="MDQ141" s="56"/>
      <c r="MDR141" s="56"/>
      <c r="MDS141" s="56"/>
      <c r="MDT141" s="56"/>
      <c r="MDU141" s="56"/>
      <c r="MDV141" s="56"/>
      <c r="MDW141" s="56"/>
      <c r="MDX141" s="56"/>
      <c r="MDY141" s="56"/>
      <c r="MDZ141" s="56"/>
      <c r="MEA141" s="56"/>
      <c r="MEB141" s="56"/>
      <c r="MEC141" s="56"/>
      <c r="MED141" s="56"/>
      <c r="MEE141" s="56"/>
      <c r="MEF141" s="56"/>
      <c r="MEG141" s="56"/>
      <c r="MEH141" s="56"/>
      <c r="MEI141" s="56"/>
      <c r="MEJ141" s="56"/>
      <c r="MEK141" s="56"/>
      <c r="MEL141" s="56"/>
      <c r="MEM141" s="56"/>
      <c r="MEN141" s="56"/>
      <c r="MEO141" s="56"/>
      <c r="MEP141" s="56"/>
      <c r="MEQ141" s="56"/>
      <c r="MER141" s="56"/>
      <c r="MES141" s="56"/>
      <c r="MET141" s="56"/>
      <c r="MEU141" s="56"/>
      <c r="MEV141" s="56"/>
      <c r="MEW141" s="56"/>
      <c r="MEX141" s="56"/>
      <c r="MEY141" s="56"/>
      <c r="MEZ141" s="56"/>
      <c r="MFA141" s="56"/>
      <c r="MFB141" s="56"/>
      <c r="MFC141" s="56"/>
      <c r="MFD141" s="56"/>
      <c r="MFE141" s="56"/>
      <c r="MFF141" s="56"/>
      <c r="MFG141" s="56"/>
      <c r="MFH141" s="56"/>
      <c r="MFI141" s="56"/>
      <c r="MFJ141" s="56"/>
      <c r="MFK141" s="56"/>
      <c r="MFL141" s="56"/>
      <c r="MFM141" s="56"/>
      <c r="MFN141" s="56"/>
      <c r="MFO141" s="56"/>
      <c r="MFP141" s="56"/>
      <c r="MFQ141" s="56"/>
      <c r="MFR141" s="56"/>
      <c r="MFS141" s="56"/>
      <c r="MFT141" s="56"/>
      <c r="MFU141" s="56"/>
      <c r="MFV141" s="56"/>
      <c r="MFW141" s="56"/>
      <c r="MFX141" s="56"/>
      <c r="MFY141" s="56"/>
      <c r="MFZ141" s="56"/>
      <c r="MGA141" s="56"/>
      <c r="MGB141" s="56"/>
      <c r="MGC141" s="56"/>
      <c r="MGD141" s="56"/>
      <c r="MGE141" s="56"/>
      <c r="MGF141" s="56"/>
      <c r="MGG141" s="56"/>
      <c r="MGH141" s="56"/>
      <c r="MGI141" s="56"/>
      <c r="MGJ141" s="56"/>
      <c r="MGK141" s="56"/>
      <c r="MGL141" s="56"/>
      <c r="MGM141" s="56"/>
      <c r="MGN141" s="56"/>
      <c r="MGO141" s="56"/>
      <c r="MGP141" s="56"/>
      <c r="MGQ141" s="56"/>
      <c r="MGR141" s="56"/>
      <c r="MGS141" s="56"/>
      <c r="MGT141" s="56"/>
      <c r="MGU141" s="56"/>
      <c r="MGV141" s="56"/>
      <c r="MGW141" s="56"/>
      <c r="MGX141" s="56"/>
      <c r="MGY141" s="56"/>
      <c r="MGZ141" s="56"/>
      <c r="MHA141" s="56"/>
      <c r="MHB141" s="56"/>
      <c r="MHC141" s="56"/>
      <c r="MHD141" s="56"/>
      <c r="MHE141" s="56"/>
      <c r="MHF141" s="56"/>
      <c r="MHG141" s="56"/>
      <c r="MHH141" s="56"/>
      <c r="MHI141" s="56"/>
      <c r="MHJ141" s="56"/>
      <c r="MHK141" s="56"/>
      <c r="MHL141" s="56"/>
      <c r="MHM141" s="56"/>
      <c r="MHN141" s="56"/>
      <c r="MHO141" s="56"/>
      <c r="MHP141" s="56"/>
      <c r="MHQ141" s="56"/>
      <c r="MHR141" s="56"/>
      <c r="MHS141" s="56"/>
      <c r="MHT141" s="56"/>
      <c r="MHU141" s="56"/>
      <c r="MHV141" s="56"/>
      <c r="MHW141" s="56"/>
      <c r="MHX141" s="56"/>
      <c r="MHY141" s="56"/>
      <c r="MHZ141" s="56"/>
      <c r="MIA141" s="56"/>
      <c r="MIB141" s="56"/>
      <c r="MIC141" s="56"/>
      <c r="MID141" s="56"/>
      <c r="MIE141" s="56"/>
      <c r="MIF141" s="56"/>
      <c r="MIG141" s="56"/>
      <c r="MIH141" s="56"/>
      <c r="MII141" s="56"/>
      <c r="MIJ141" s="56"/>
      <c r="MIK141" s="56"/>
      <c r="MIL141" s="56"/>
      <c r="MIM141" s="56"/>
      <c r="MIN141" s="56"/>
      <c r="MIO141" s="56"/>
      <c r="MIP141" s="56"/>
      <c r="MIQ141" s="56"/>
      <c r="MIR141" s="56"/>
      <c r="MIS141" s="56"/>
      <c r="MIT141" s="56"/>
      <c r="MIU141" s="56"/>
      <c r="MIV141" s="56"/>
      <c r="MIW141" s="56"/>
      <c r="MIX141" s="56"/>
      <c r="MIY141" s="56"/>
      <c r="MIZ141" s="56"/>
      <c r="MJA141" s="56"/>
      <c r="MJB141" s="56"/>
      <c r="MJC141" s="56"/>
      <c r="MJD141" s="56"/>
      <c r="MJE141" s="56"/>
      <c r="MJF141" s="56"/>
      <c r="MJG141" s="56"/>
      <c r="MJH141" s="56"/>
      <c r="MJI141" s="56"/>
      <c r="MJJ141" s="56"/>
      <c r="MJK141" s="56"/>
      <c r="MJL141" s="56"/>
      <c r="MJM141" s="56"/>
      <c r="MJN141" s="56"/>
      <c r="MJO141" s="56"/>
      <c r="MJP141" s="56"/>
      <c r="MJQ141" s="56"/>
      <c r="MJR141" s="56"/>
      <c r="MJS141" s="56"/>
      <c r="MJT141" s="56"/>
      <c r="MJU141" s="56"/>
      <c r="MJV141" s="56"/>
      <c r="MJW141" s="56"/>
      <c r="MJX141" s="56"/>
      <c r="MJY141" s="56"/>
      <c r="MJZ141" s="56"/>
      <c r="MKA141" s="56"/>
      <c r="MKB141" s="56"/>
      <c r="MKC141" s="56"/>
      <c r="MKD141" s="56"/>
      <c r="MKE141" s="56"/>
      <c r="MKF141" s="56"/>
      <c r="MKG141" s="56"/>
      <c r="MKH141" s="56"/>
      <c r="MKI141" s="56"/>
      <c r="MKJ141" s="56"/>
      <c r="MKK141" s="56"/>
      <c r="MKL141" s="56"/>
      <c r="MKM141" s="56"/>
      <c r="MKN141" s="56"/>
      <c r="MKO141" s="56"/>
      <c r="MKP141" s="56"/>
      <c r="MKQ141" s="56"/>
      <c r="MKR141" s="56"/>
      <c r="MKS141" s="56"/>
      <c r="MKT141" s="56"/>
      <c r="MKU141" s="56"/>
      <c r="MKV141" s="56"/>
      <c r="MKW141" s="56"/>
      <c r="MKX141" s="56"/>
      <c r="MKY141" s="56"/>
      <c r="MKZ141" s="56"/>
      <c r="MLA141" s="56"/>
      <c r="MLB141" s="56"/>
      <c r="MLC141" s="56"/>
      <c r="MLD141" s="56"/>
      <c r="MLE141" s="56"/>
      <c r="MLF141" s="56"/>
      <c r="MLG141" s="56"/>
      <c r="MLH141" s="56"/>
      <c r="MLI141" s="56"/>
      <c r="MLJ141" s="56"/>
      <c r="MLK141" s="56"/>
      <c r="MLL141" s="56"/>
      <c r="MLM141" s="56"/>
      <c r="MLN141" s="56"/>
      <c r="MLO141" s="56"/>
      <c r="MLP141" s="56"/>
      <c r="MLQ141" s="56"/>
      <c r="MLR141" s="56"/>
      <c r="MLS141" s="56"/>
      <c r="MLT141" s="56"/>
      <c r="MLU141" s="56"/>
      <c r="MLV141" s="56"/>
      <c r="MLW141" s="56"/>
      <c r="MLX141" s="56"/>
      <c r="MLY141" s="56"/>
      <c r="MLZ141" s="56"/>
      <c r="MMA141" s="56"/>
      <c r="MMB141" s="56"/>
      <c r="MMC141" s="56"/>
      <c r="MMD141" s="56"/>
      <c r="MME141" s="56"/>
      <c r="MMF141" s="56"/>
      <c r="MMG141" s="56"/>
      <c r="MMH141" s="56"/>
      <c r="MMI141" s="56"/>
      <c r="MMJ141" s="56"/>
      <c r="MMK141" s="56"/>
      <c r="MML141" s="56"/>
      <c r="MMM141" s="56"/>
      <c r="MMN141" s="56"/>
      <c r="MMO141" s="56"/>
      <c r="MMP141" s="56"/>
      <c r="MMQ141" s="56"/>
      <c r="MMR141" s="56"/>
      <c r="MMS141" s="56"/>
      <c r="MMT141" s="56"/>
      <c r="MMU141" s="56"/>
      <c r="MMV141" s="56"/>
      <c r="MMW141" s="56"/>
      <c r="MMX141" s="56"/>
      <c r="MMY141" s="56"/>
      <c r="MMZ141" s="56"/>
      <c r="MNA141" s="56"/>
      <c r="MNB141" s="56"/>
      <c r="MNC141" s="56"/>
      <c r="MND141" s="56"/>
      <c r="MNE141" s="56"/>
      <c r="MNF141" s="56"/>
      <c r="MNG141" s="56"/>
      <c r="MNH141" s="56"/>
      <c r="MNI141" s="56"/>
      <c r="MNJ141" s="56"/>
      <c r="MNK141" s="56"/>
      <c r="MNL141" s="56"/>
      <c r="MNM141" s="56"/>
      <c r="MNN141" s="56"/>
      <c r="MNO141" s="56"/>
      <c r="MNP141" s="56"/>
      <c r="MNQ141" s="56"/>
      <c r="MNR141" s="56"/>
      <c r="MNS141" s="56"/>
      <c r="MNT141" s="56"/>
      <c r="MNU141" s="56"/>
      <c r="MNV141" s="56"/>
      <c r="MNW141" s="56"/>
      <c r="MNX141" s="56"/>
      <c r="MNY141" s="56"/>
      <c r="MNZ141" s="56"/>
      <c r="MOA141" s="56"/>
      <c r="MOB141" s="56"/>
      <c r="MOC141" s="56"/>
      <c r="MOD141" s="56"/>
      <c r="MOE141" s="56"/>
      <c r="MOF141" s="56"/>
      <c r="MOG141" s="56"/>
      <c r="MOH141" s="56"/>
      <c r="MOI141" s="56"/>
      <c r="MOJ141" s="56"/>
      <c r="MOK141" s="56"/>
      <c r="MOL141" s="56"/>
      <c r="MOM141" s="56"/>
      <c r="MON141" s="56"/>
      <c r="MOO141" s="56"/>
      <c r="MOP141" s="56"/>
      <c r="MOQ141" s="56"/>
      <c r="MOR141" s="56"/>
      <c r="MOS141" s="56"/>
      <c r="MOT141" s="56"/>
      <c r="MOU141" s="56"/>
      <c r="MOV141" s="56"/>
      <c r="MOW141" s="56"/>
      <c r="MOX141" s="56"/>
      <c r="MOY141" s="56"/>
      <c r="MOZ141" s="56"/>
      <c r="MPA141" s="56"/>
      <c r="MPB141" s="56"/>
      <c r="MPC141" s="56"/>
      <c r="MPD141" s="56"/>
      <c r="MPE141" s="56"/>
      <c r="MPF141" s="56"/>
      <c r="MPG141" s="56"/>
      <c r="MPH141" s="56"/>
      <c r="MPI141" s="56"/>
      <c r="MPJ141" s="56"/>
      <c r="MPK141" s="56"/>
      <c r="MPL141" s="56"/>
      <c r="MPM141" s="56"/>
      <c r="MPN141" s="56"/>
      <c r="MPO141" s="56"/>
      <c r="MPP141" s="56"/>
      <c r="MPQ141" s="56"/>
      <c r="MPR141" s="56"/>
      <c r="MPS141" s="56"/>
      <c r="MPT141" s="56"/>
      <c r="MPU141" s="56"/>
      <c r="MPV141" s="56"/>
      <c r="MPW141" s="56"/>
      <c r="MPX141" s="56"/>
      <c r="MPY141" s="56"/>
      <c r="MPZ141" s="56"/>
      <c r="MQA141" s="56"/>
      <c r="MQB141" s="56"/>
      <c r="MQC141" s="56"/>
      <c r="MQD141" s="56"/>
      <c r="MQE141" s="56"/>
      <c r="MQF141" s="56"/>
      <c r="MQG141" s="56"/>
      <c r="MQH141" s="56"/>
      <c r="MQI141" s="56"/>
      <c r="MQJ141" s="56"/>
      <c r="MQK141" s="56"/>
      <c r="MQL141" s="56"/>
      <c r="MQM141" s="56"/>
      <c r="MQN141" s="56"/>
      <c r="MQO141" s="56"/>
      <c r="MQP141" s="56"/>
      <c r="MQQ141" s="56"/>
      <c r="MQR141" s="56"/>
      <c r="MQS141" s="56"/>
      <c r="MQT141" s="56"/>
      <c r="MQU141" s="56"/>
      <c r="MQV141" s="56"/>
      <c r="MQW141" s="56"/>
      <c r="MQX141" s="56"/>
      <c r="MQY141" s="56"/>
      <c r="MQZ141" s="56"/>
      <c r="MRA141" s="56"/>
      <c r="MRB141" s="56"/>
      <c r="MRC141" s="56"/>
      <c r="MRD141" s="56"/>
      <c r="MRE141" s="56"/>
      <c r="MRF141" s="56"/>
      <c r="MRG141" s="56"/>
      <c r="MRH141" s="56"/>
      <c r="MRI141" s="56"/>
      <c r="MRJ141" s="56"/>
      <c r="MRK141" s="56"/>
      <c r="MRL141" s="56"/>
      <c r="MRM141" s="56"/>
      <c r="MRN141" s="56"/>
      <c r="MRO141" s="56"/>
      <c r="MRP141" s="56"/>
      <c r="MRQ141" s="56"/>
      <c r="MRR141" s="56"/>
      <c r="MRS141" s="56"/>
      <c r="MRT141" s="56"/>
      <c r="MRU141" s="56"/>
      <c r="MRV141" s="56"/>
      <c r="MRW141" s="56"/>
      <c r="MRX141" s="56"/>
      <c r="MRY141" s="56"/>
      <c r="MRZ141" s="56"/>
      <c r="MSA141" s="56"/>
      <c r="MSB141" s="56"/>
      <c r="MSC141" s="56"/>
      <c r="MSD141" s="56"/>
      <c r="MSE141" s="56"/>
      <c r="MSF141" s="56"/>
      <c r="MSG141" s="56"/>
      <c r="MSH141" s="56"/>
      <c r="MSI141" s="56"/>
      <c r="MSJ141" s="56"/>
      <c r="MSK141" s="56"/>
      <c r="MSL141" s="56"/>
      <c r="MSM141" s="56"/>
      <c r="MSN141" s="56"/>
      <c r="MSO141" s="56"/>
      <c r="MSP141" s="56"/>
      <c r="MSQ141" s="56"/>
      <c r="MSR141" s="56"/>
      <c r="MSS141" s="56"/>
      <c r="MST141" s="56"/>
      <c r="MSU141" s="56"/>
      <c r="MSV141" s="56"/>
      <c r="MSW141" s="56"/>
      <c r="MSX141" s="56"/>
      <c r="MSY141" s="56"/>
      <c r="MSZ141" s="56"/>
      <c r="MTA141" s="56"/>
      <c r="MTB141" s="56"/>
      <c r="MTC141" s="56"/>
      <c r="MTD141" s="56"/>
      <c r="MTE141" s="56"/>
      <c r="MTF141" s="56"/>
      <c r="MTG141" s="56"/>
      <c r="MTH141" s="56"/>
      <c r="MTI141" s="56"/>
      <c r="MTJ141" s="56"/>
      <c r="MTK141" s="56"/>
      <c r="MTL141" s="56"/>
      <c r="MTM141" s="56"/>
      <c r="MTN141" s="56"/>
      <c r="MTO141" s="56"/>
      <c r="MTP141" s="56"/>
      <c r="MTQ141" s="56"/>
      <c r="MTR141" s="56"/>
      <c r="MTS141" s="56"/>
      <c r="MTT141" s="56"/>
      <c r="MTU141" s="56"/>
      <c r="MTV141" s="56"/>
      <c r="MTW141" s="56"/>
      <c r="MTX141" s="56"/>
      <c r="MTY141" s="56"/>
      <c r="MTZ141" s="56"/>
      <c r="MUA141" s="56"/>
      <c r="MUB141" s="56"/>
      <c r="MUC141" s="56"/>
      <c r="MUD141" s="56"/>
      <c r="MUE141" s="56"/>
      <c r="MUF141" s="56"/>
      <c r="MUG141" s="56"/>
      <c r="MUH141" s="56"/>
      <c r="MUI141" s="56"/>
      <c r="MUJ141" s="56"/>
      <c r="MUK141" s="56"/>
      <c r="MUL141" s="56"/>
      <c r="MUM141" s="56"/>
      <c r="MUN141" s="56"/>
      <c r="MUO141" s="56"/>
      <c r="MUP141" s="56"/>
      <c r="MUQ141" s="56"/>
      <c r="MUR141" s="56"/>
      <c r="MUS141" s="56"/>
      <c r="MUT141" s="56"/>
      <c r="MUU141" s="56"/>
      <c r="MUV141" s="56"/>
      <c r="MUW141" s="56"/>
      <c r="MUX141" s="56"/>
      <c r="MUY141" s="56"/>
      <c r="MUZ141" s="56"/>
      <c r="MVA141" s="56"/>
      <c r="MVB141" s="56"/>
      <c r="MVC141" s="56"/>
      <c r="MVD141" s="56"/>
      <c r="MVE141" s="56"/>
      <c r="MVF141" s="56"/>
      <c r="MVG141" s="56"/>
      <c r="MVH141" s="56"/>
      <c r="MVI141" s="56"/>
      <c r="MVJ141" s="56"/>
      <c r="MVK141" s="56"/>
      <c r="MVL141" s="56"/>
      <c r="MVM141" s="56"/>
      <c r="MVN141" s="56"/>
      <c r="MVO141" s="56"/>
      <c r="MVP141" s="56"/>
      <c r="MVQ141" s="56"/>
      <c r="MVR141" s="56"/>
      <c r="MVS141" s="56"/>
      <c r="MVT141" s="56"/>
      <c r="MVU141" s="56"/>
      <c r="MVV141" s="56"/>
      <c r="MVW141" s="56"/>
      <c r="MVX141" s="56"/>
      <c r="MVY141" s="56"/>
      <c r="MVZ141" s="56"/>
      <c r="MWA141" s="56"/>
      <c r="MWB141" s="56"/>
      <c r="MWC141" s="56"/>
      <c r="MWD141" s="56"/>
      <c r="MWE141" s="56"/>
      <c r="MWF141" s="56"/>
      <c r="MWG141" s="56"/>
      <c r="MWH141" s="56"/>
      <c r="MWI141" s="56"/>
      <c r="MWJ141" s="56"/>
      <c r="MWK141" s="56"/>
      <c r="MWL141" s="56"/>
      <c r="MWM141" s="56"/>
      <c r="MWN141" s="56"/>
      <c r="MWO141" s="56"/>
      <c r="MWP141" s="56"/>
      <c r="MWQ141" s="56"/>
      <c r="MWR141" s="56"/>
      <c r="MWS141" s="56"/>
      <c r="MWT141" s="56"/>
      <c r="MWU141" s="56"/>
      <c r="MWV141" s="56"/>
      <c r="MWW141" s="56"/>
      <c r="MWX141" s="56"/>
      <c r="MWY141" s="56"/>
      <c r="MWZ141" s="56"/>
      <c r="MXA141" s="56"/>
      <c r="MXB141" s="56"/>
      <c r="MXC141" s="56"/>
      <c r="MXD141" s="56"/>
      <c r="MXE141" s="56"/>
      <c r="MXF141" s="56"/>
      <c r="MXG141" s="56"/>
      <c r="MXH141" s="56"/>
      <c r="MXI141" s="56"/>
      <c r="MXJ141" s="56"/>
      <c r="MXK141" s="56"/>
      <c r="MXL141" s="56"/>
      <c r="MXM141" s="56"/>
      <c r="MXN141" s="56"/>
      <c r="MXO141" s="56"/>
      <c r="MXP141" s="56"/>
      <c r="MXQ141" s="56"/>
      <c r="MXR141" s="56"/>
      <c r="MXS141" s="56"/>
      <c r="MXT141" s="56"/>
      <c r="MXU141" s="56"/>
      <c r="MXV141" s="56"/>
      <c r="MXW141" s="56"/>
      <c r="MXX141" s="56"/>
      <c r="MXY141" s="56"/>
      <c r="MXZ141" s="56"/>
      <c r="MYA141" s="56"/>
      <c r="MYB141" s="56"/>
      <c r="MYC141" s="56"/>
      <c r="MYD141" s="56"/>
      <c r="MYE141" s="56"/>
      <c r="MYF141" s="56"/>
      <c r="MYG141" s="56"/>
      <c r="MYH141" s="56"/>
      <c r="MYI141" s="56"/>
      <c r="MYJ141" s="56"/>
      <c r="MYK141" s="56"/>
      <c r="MYL141" s="56"/>
      <c r="MYM141" s="56"/>
      <c r="MYN141" s="56"/>
      <c r="MYO141" s="56"/>
      <c r="MYP141" s="56"/>
      <c r="MYQ141" s="56"/>
      <c r="MYR141" s="56"/>
      <c r="MYS141" s="56"/>
      <c r="MYT141" s="56"/>
      <c r="MYU141" s="56"/>
      <c r="MYV141" s="56"/>
      <c r="MYW141" s="56"/>
      <c r="MYX141" s="56"/>
      <c r="MYY141" s="56"/>
      <c r="MYZ141" s="56"/>
      <c r="MZA141" s="56"/>
      <c r="MZB141" s="56"/>
      <c r="MZC141" s="56"/>
      <c r="MZD141" s="56"/>
      <c r="MZE141" s="56"/>
      <c r="MZF141" s="56"/>
      <c r="MZG141" s="56"/>
      <c r="MZH141" s="56"/>
      <c r="MZI141" s="56"/>
      <c r="MZJ141" s="56"/>
      <c r="MZK141" s="56"/>
      <c r="MZL141" s="56"/>
      <c r="MZM141" s="56"/>
      <c r="MZN141" s="56"/>
      <c r="MZO141" s="56"/>
      <c r="MZP141" s="56"/>
      <c r="MZQ141" s="56"/>
      <c r="MZR141" s="56"/>
      <c r="MZS141" s="56"/>
      <c r="MZT141" s="56"/>
      <c r="MZU141" s="56"/>
      <c r="MZV141" s="56"/>
      <c r="MZW141" s="56"/>
      <c r="MZX141" s="56"/>
      <c r="MZY141" s="56"/>
      <c r="MZZ141" s="56"/>
      <c r="NAA141" s="56"/>
      <c r="NAB141" s="56"/>
      <c r="NAC141" s="56"/>
      <c r="NAD141" s="56"/>
      <c r="NAE141" s="56"/>
      <c r="NAF141" s="56"/>
      <c r="NAG141" s="56"/>
      <c r="NAH141" s="56"/>
      <c r="NAI141" s="56"/>
      <c r="NAJ141" s="56"/>
      <c r="NAK141" s="56"/>
      <c r="NAL141" s="56"/>
      <c r="NAM141" s="56"/>
      <c r="NAN141" s="56"/>
      <c r="NAO141" s="56"/>
      <c r="NAP141" s="56"/>
      <c r="NAQ141" s="56"/>
      <c r="NAR141" s="56"/>
      <c r="NAS141" s="56"/>
      <c r="NAT141" s="56"/>
      <c r="NAU141" s="56"/>
      <c r="NAV141" s="56"/>
      <c r="NAW141" s="56"/>
      <c r="NAX141" s="56"/>
      <c r="NAY141" s="56"/>
      <c r="NAZ141" s="56"/>
      <c r="NBA141" s="56"/>
      <c r="NBB141" s="56"/>
      <c r="NBC141" s="56"/>
      <c r="NBD141" s="56"/>
      <c r="NBE141" s="56"/>
      <c r="NBF141" s="56"/>
      <c r="NBG141" s="56"/>
      <c r="NBH141" s="56"/>
      <c r="NBI141" s="56"/>
      <c r="NBJ141" s="56"/>
      <c r="NBK141" s="56"/>
      <c r="NBL141" s="56"/>
      <c r="NBM141" s="56"/>
      <c r="NBN141" s="56"/>
      <c r="NBO141" s="56"/>
      <c r="NBP141" s="56"/>
      <c r="NBQ141" s="56"/>
      <c r="NBR141" s="56"/>
      <c r="NBS141" s="56"/>
      <c r="NBT141" s="56"/>
      <c r="NBU141" s="56"/>
      <c r="NBV141" s="56"/>
      <c r="NBW141" s="56"/>
      <c r="NBX141" s="56"/>
      <c r="NBY141" s="56"/>
      <c r="NBZ141" s="56"/>
      <c r="NCA141" s="56"/>
      <c r="NCB141" s="56"/>
      <c r="NCC141" s="56"/>
      <c r="NCD141" s="56"/>
      <c r="NCE141" s="56"/>
      <c r="NCF141" s="56"/>
      <c r="NCG141" s="56"/>
      <c r="NCH141" s="56"/>
      <c r="NCI141" s="56"/>
      <c r="NCJ141" s="56"/>
      <c r="NCK141" s="56"/>
      <c r="NCL141" s="56"/>
      <c r="NCM141" s="56"/>
      <c r="NCN141" s="56"/>
      <c r="NCO141" s="56"/>
      <c r="NCP141" s="56"/>
      <c r="NCQ141" s="56"/>
      <c r="NCR141" s="56"/>
      <c r="NCS141" s="56"/>
      <c r="NCT141" s="56"/>
      <c r="NCU141" s="56"/>
      <c r="NCV141" s="56"/>
      <c r="NCW141" s="56"/>
      <c r="NCX141" s="56"/>
      <c r="NCY141" s="56"/>
      <c r="NCZ141" s="56"/>
      <c r="NDA141" s="56"/>
      <c r="NDB141" s="56"/>
      <c r="NDC141" s="56"/>
      <c r="NDD141" s="56"/>
      <c r="NDE141" s="56"/>
      <c r="NDF141" s="56"/>
      <c r="NDG141" s="56"/>
      <c r="NDH141" s="56"/>
      <c r="NDI141" s="56"/>
      <c r="NDJ141" s="56"/>
      <c r="NDK141" s="56"/>
      <c r="NDL141" s="56"/>
      <c r="NDM141" s="56"/>
      <c r="NDN141" s="56"/>
      <c r="NDO141" s="56"/>
      <c r="NDP141" s="56"/>
      <c r="NDQ141" s="56"/>
      <c r="NDR141" s="56"/>
      <c r="NDS141" s="56"/>
      <c r="NDT141" s="56"/>
      <c r="NDU141" s="56"/>
      <c r="NDV141" s="56"/>
      <c r="NDW141" s="56"/>
      <c r="NDX141" s="56"/>
      <c r="NDY141" s="56"/>
      <c r="NDZ141" s="56"/>
      <c r="NEA141" s="56"/>
      <c r="NEB141" s="56"/>
      <c r="NEC141" s="56"/>
      <c r="NED141" s="56"/>
      <c r="NEE141" s="56"/>
      <c r="NEF141" s="56"/>
      <c r="NEG141" s="56"/>
      <c r="NEH141" s="56"/>
      <c r="NEI141" s="56"/>
      <c r="NEJ141" s="56"/>
      <c r="NEK141" s="56"/>
      <c r="NEL141" s="56"/>
      <c r="NEM141" s="56"/>
      <c r="NEN141" s="56"/>
      <c r="NEO141" s="56"/>
      <c r="NEP141" s="56"/>
      <c r="NEQ141" s="56"/>
      <c r="NER141" s="56"/>
      <c r="NES141" s="56"/>
      <c r="NET141" s="56"/>
      <c r="NEU141" s="56"/>
      <c r="NEV141" s="56"/>
      <c r="NEW141" s="56"/>
      <c r="NEX141" s="56"/>
      <c r="NEY141" s="56"/>
      <c r="NEZ141" s="56"/>
      <c r="NFA141" s="56"/>
      <c r="NFB141" s="56"/>
      <c r="NFC141" s="56"/>
      <c r="NFD141" s="56"/>
      <c r="NFE141" s="56"/>
      <c r="NFF141" s="56"/>
      <c r="NFG141" s="56"/>
      <c r="NFH141" s="56"/>
      <c r="NFI141" s="56"/>
      <c r="NFJ141" s="56"/>
      <c r="NFK141" s="56"/>
      <c r="NFL141" s="56"/>
      <c r="NFM141" s="56"/>
      <c r="NFN141" s="56"/>
      <c r="NFO141" s="56"/>
      <c r="NFP141" s="56"/>
      <c r="NFQ141" s="56"/>
      <c r="NFR141" s="56"/>
      <c r="NFS141" s="56"/>
      <c r="NFT141" s="56"/>
      <c r="NFU141" s="56"/>
      <c r="NFV141" s="56"/>
      <c r="NFW141" s="56"/>
      <c r="NFX141" s="56"/>
      <c r="NFY141" s="56"/>
      <c r="NFZ141" s="56"/>
      <c r="NGA141" s="56"/>
      <c r="NGB141" s="56"/>
      <c r="NGC141" s="56"/>
      <c r="NGD141" s="56"/>
      <c r="NGE141" s="56"/>
      <c r="NGF141" s="56"/>
      <c r="NGG141" s="56"/>
      <c r="NGH141" s="56"/>
      <c r="NGI141" s="56"/>
      <c r="NGJ141" s="56"/>
      <c r="NGK141" s="56"/>
      <c r="NGL141" s="56"/>
      <c r="NGM141" s="56"/>
      <c r="NGN141" s="56"/>
      <c r="NGO141" s="56"/>
      <c r="NGP141" s="56"/>
      <c r="NGQ141" s="56"/>
      <c r="NGR141" s="56"/>
      <c r="NGS141" s="56"/>
      <c r="NGT141" s="56"/>
      <c r="NGU141" s="56"/>
      <c r="NGV141" s="56"/>
      <c r="NGW141" s="56"/>
      <c r="NGX141" s="56"/>
      <c r="NGY141" s="56"/>
      <c r="NGZ141" s="56"/>
      <c r="NHA141" s="56"/>
      <c r="NHB141" s="56"/>
      <c r="NHC141" s="56"/>
      <c r="NHD141" s="56"/>
      <c r="NHE141" s="56"/>
      <c r="NHF141" s="56"/>
      <c r="NHG141" s="56"/>
      <c r="NHH141" s="56"/>
      <c r="NHI141" s="56"/>
      <c r="NHJ141" s="56"/>
      <c r="NHK141" s="56"/>
      <c r="NHL141" s="56"/>
      <c r="NHM141" s="56"/>
      <c r="NHN141" s="56"/>
      <c r="NHO141" s="56"/>
      <c r="NHP141" s="56"/>
      <c r="NHQ141" s="56"/>
      <c r="NHR141" s="56"/>
      <c r="NHS141" s="56"/>
      <c r="NHT141" s="56"/>
      <c r="NHU141" s="56"/>
      <c r="NHV141" s="56"/>
      <c r="NHW141" s="56"/>
      <c r="NHX141" s="56"/>
      <c r="NHY141" s="56"/>
      <c r="NHZ141" s="56"/>
      <c r="NIA141" s="56"/>
      <c r="NIB141" s="56"/>
      <c r="NIC141" s="56"/>
      <c r="NID141" s="56"/>
      <c r="NIE141" s="56"/>
      <c r="NIF141" s="56"/>
      <c r="NIG141" s="56"/>
      <c r="NIH141" s="56"/>
      <c r="NII141" s="56"/>
      <c r="NIJ141" s="56"/>
      <c r="NIK141" s="56"/>
      <c r="NIL141" s="56"/>
      <c r="NIM141" s="56"/>
      <c r="NIN141" s="56"/>
      <c r="NIO141" s="56"/>
      <c r="NIP141" s="56"/>
      <c r="NIQ141" s="56"/>
      <c r="NIR141" s="56"/>
      <c r="NIS141" s="56"/>
      <c r="NIT141" s="56"/>
      <c r="NIU141" s="56"/>
      <c r="NIV141" s="56"/>
      <c r="NIW141" s="56"/>
      <c r="NIX141" s="56"/>
      <c r="NIY141" s="56"/>
      <c r="NIZ141" s="56"/>
      <c r="NJA141" s="56"/>
      <c r="NJB141" s="56"/>
      <c r="NJC141" s="56"/>
      <c r="NJD141" s="56"/>
      <c r="NJE141" s="56"/>
      <c r="NJF141" s="56"/>
      <c r="NJG141" s="56"/>
      <c r="NJH141" s="56"/>
      <c r="NJI141" s="56"/>
      <c r="NJJ141" s="56"/>
      <c r="NJK141" s="56"/>
      <c r="NJL141" s="56"/>
      <c r="NJM141" s="56"/>
      <c r="NJN141" s="56"/>
      <c r="NJO141" s="56"/>
      <c r="NJP141" s="56"/>
      <c r="NJQ141" s="56"/>
      <c r="NJR141" s="56"/>
      <c r="NJS141" s="56"/>
      <c r="NJT141" s="56"/>
      <c r="NJU141" s="56"/>
      <c r="NJV141" s="56"/>
      <c r="NJW141" s="56"/>
      <c r="NJX141" s="56"/>
      <c r="NJY141" s="56"/>
      <c r="NJZ141" s="56"/>
      <c r="NKA141" s="56"/>
      <c r="NKB141" s="56"/>
      <c r="NKC141" s="56"/>
      <c r="NKD141" s="56"/>
      <c r="NKE141" s="56"/>
      <c r="NKF141" s="56"/>
      <c r="NKG141" s="56"/>
      <c r="NKH141" s="56"/>
      <c r="NKI141" s="56"/>
      <c r="NKJ141" s="56"/>
      <c r="NKK141" s="56"/>
      <c r="NKL141" s="56"/>
      <c r="NKM141" s="56"/>
      <c r="NKN141" s="56"/>
      <c r="NKO141" s="56"/>
      <c r="NKP141" s="56"/>
      <c r="NKQ141" s="56"/>
      <c r="NKR141" s="56"/>
      <c r="NKS141" s="56"/>
      <c r="NKT141" s="56"/>
      <c r="NKU141" s="56"/>
      <c r="NKV141" s="56"/>
      <c r="NKW141" s="56"/>
      <c r="NKX141" s="56"/>
      <c r="NKY141" s="56"/>
      <c r="NKZ141" s="56"/>
      <c r="NLA141" s="56"/>
      <c r="NLB141" s="56"/>
      <c r="NLC141" s="56"/>
      <c r="NLD141" s="56"/>
      <c r="NLE141" s="56"/>
      <c r="NLF141" s="56"/>
      <c r="NLG141" s="56"/>
      <c r="NLH141" s="56"/>
      <c r="NLI141" s="56"/>
      <c r="NLJ141" s="56"/>
      <c r="NLK141" s="56"/>
      <c r="NLL141" s="56"/>
      <c r="NLM141" s="56"/>
      <c r="NLN141" s="56"/>
      <c r="NLO141" s="56"/>
      <c r="NLP141" s="56"/>
      <c r="NLQ141" s="56"/>
      <c r="NLR141" s="56"/>
      <c r="NLS141" s="56"/>
      <c r="NLT141" s="56"/>
      <c r="NLU141" s="56"/>
      <c r="NLV141" s="56"/>
      <c r="NLW141" s="56"/>
      <c r="NLX141" s="56"/>
      <c r="NLY141" s="56"/>
      <c r="NLZ141" s="56"/>
      <c r="NMA141" s="56"/>
      <c r="NMB141" s="56"/>
      <c r="NMC141" s="56"/>
      <c r="NMD141" s="56"/>
      <c r="NME141" s="56"/>
      <c r="NMF141" s="56"/>
      <c r="NMG141" s="56"/>
      <c r="NMH141" s="56"/>
      <c r="NMI141" s="56"/>
      <c r="NMJ141" s="56"/>
      <c r="NMK141" s="56"/>
      <c r="NML141" s="56"/>
      <c r="NMM141" s="56"/>
      <c r="NMN141" s="56"/>
      <c r="NMO141" s="56"/>
      <c r="NMP141" s="56"/>
      <c r="NMQ141" s="56"/>
      <c r="NMR141" s="56"/>
      <c r="NMS141" s="56"/>
      <c r="NMT141" s="56"/>
      <c r="NMU141" s="56"/>
      <c r="NMV141" s="56"/>
      <c r="NMW141" s="56"/>
      <c r="NMX141" s="56"/>
      <c r="NMY141" s="56"/>
      <c r="NMZ141" s="56"/>
      <c r="NNA141" s="56"/>
      <c r="NNB141" s="56"/>
      <c r="NNC141" s="56"/>
      <c r="NND141" s="56"/>
      <c r="NNE141" s="56"/>
      <c r="NNF141" s="56"/>
      <c r="NNG141" s="56"/>
      <c r="NNH141" s="56"/>
      <c r="NNI141" s="56"/>
      <c r="NNJ141" s="56"/>
      <c r="NNK141" s="56"/>
      <c r="NNL141" s="56"/>
      <c r="NNM141" s="56"/>
      <c r="NNN141" s="56"/>
      <c r="NNO141" s="56"/>
      <c r="NNP141" s="56"/>
      <c r="NNQ141" s="56"/>
      <c r="NNR141" s="56"/>
      <c r="NNS141" s="56"/>
      <c r="NNT141" s="56"/>
      <c r="NNU141" s="56"/>
      <c r="NNV141" s="56"/>
      <c r="NNW141" s="56"/>
      <c r="NNX141" s="56"/>
      <c r="NNY141" s="56"/>
      <c r="NNZ141" s="56"/>
      <c r="NOA141" s="56"/>
      <c r="NOB141" s="56"/>
      <c r="NOC141" s="56"/>
      <c r="NOD141" s="56"/>
      <c r="NOE141" s="56"/>
      <c r="NOF141" s="56"/>
      <c r="NOG141" s="56"/>
      <c r="NOH141" s="56"/>
      <c r="NOI141" s="56"/>
      <c r="NOJ141" s="56"/>
      <c r="NOK141" s="56"/>
      <c r="NOL141" s="56"/>
      <c r="NOM141" s="56"/>
      <c r="NON141" s="56"/>
      <c r="NOO141" s="56"/>
      <c r="NOP141" s="56"/>
      <c r="NOQ141" s="56"/>
      <c r="NOR141" s="56"/>
      <c r="NOS141" s="56"/>
      <c r="NOT141" s="56"/>
      <c r="NOU141" s="56"/>
      <c r="NOV141" s="56"/>
      <c r="NOW141" s="56"/>
      <c r="NOX141" s="56"/>
      <c r="NOY141" s="56"/>
      <c r="NOZ141" s="56"/>
      <c r="NPA141" s="56"/>
      <c r="NPB141" s="56"/>
      <c r="NPC141" s="56"/>
      <c r="NPD141" s="56"/>
      <c r="NPE141" s="56"/>
      <c r="NPF141" s="56"/>
      <c r="NPG141" s="56"/>
      <c r="NPH141" s="56"/>
      <c r="NPI141" s="56"/>
      <c r="NPJ141" s="56"/>
      <c r="NPK141" s="56"/>
      <c r="NPL141" s="56"/>
      <c r="NPM141" s="56"/>
      <c r="NPN141" s="56"/>
      <c r="NPO141" s="56"/>
      <c r="NPP141" s="56"/>
      <c r="NPQ141" s="56"/>
      <c r="NPR141" s="56"/>
      <c r="NPS141" s="56"/>
      <c r="NPT141" s="56"/>
      <c r="NPU141" s="56"/>
      <c r="NPV141" s="56"/>
      <c r="NPW141" s="56"/>
      <c r="NPX141" s="56"/>
      <c r="NPY141" s="56"/>
      <c r="NPZ141" s="56"/>
      <c r="NQA141" s="56"/>
      <c r="NQB141" s="56"/>
      <c r="NQC141" s="56"/>
      <c r="NQD141" s="56"/>
      <c r="NQE141" s="56"/>
      <c r="NQF141" s="56"/>
      <c r="NQG141" s="56"/>
      <c r="NQH141" s="56"/>
      <c r="NQI141" s="56"/>
      <c r="NQJ141" s="56"/>
      <c r="NQK141" s="56"/>
      <c r="NQL141" s="56"/>
      <c r="NQM141" s="56"/>
      <c r="NQN141" s="56"/>
      <c r="NQO141" s="56"/>
      <c r="NQP141" s="56"/>
      <c r="NQQ141" s="56"/>
      <c r="NQR141" s="56"/>
      <c r="NQS141" s="56"/>
      <c r="NQT141" s="56"/>
      <c r="NQU141" s="56"/>
      <c r="NQV141" s="56"/>
      <c r="NQW141" s="56"/>
      <c r="NQX141" s="56"/>
      <c r="NQY141" s="56"/>
      <c r="NQZ141" s="56"/>
      <c r="NRA141" s="56"/>
      <c r="NRB141" s="56"/>
      <c r="NRC141" s="56"/>
      <c r="NRD141" s="56"/>
      <c r="NRE141" s="56"/>
      <c r="NRF141" s="56"/>
      <c r="NRG141" s="56"/>
      <c r="NRH141" s="56"/>
      <c r="NRI141" s="56"/>
      <c r="NRJ141" s="56"/>
      <c r="NRK141" s="56"/>
      <c r="NRL141" s="56"/>
      <c r="NRM141" s="56"/>
      <c r="NRN141" s="56"/>
      <c r="NRO141" s="56"/>
      <c r="NRP141" s="56"/>
      <c r="NRQ141" s="56"/>
      <c r="NRR141" s="56"/>
      <c r="NRS141" s="56"/>
      <c r="NRT141" s="56"/>
      <c r="NRU141" s="56"/>
      <c r="NRV141" s="56"/>
      <c r="NRW141" s="56"/>
      <c r="NRX141" s="56"/>
      <c r="NRY141" s="56"/>
      <c r="NRZ141" s="56"/>
      <c r="NSA141" s="56"/>
      <c r="NSB141" s="56"/>
      <c r="NSC141" s="56"/>
      <c r="NSD141" s="56"/>
      <c r="NSE141" s="56"/>
      <c r="NSF141" s="56"/>
      <c r="NSG141" s="56"/>
      <c r="NSH141" s="56"/>
      <c r="NSI141" s="56"/>
      <c r="NSJ141" s="56"/>
      <c r="NSK141" s="56"/>
      <c r="NSL141" s="56"/>
      <c r="NSM141" s="56"/>
      <c r="NSN141" s="56"/>
      <c r="NSO141" s="56"/>
      <c r="NSP141" s="56"/>
      <c r="NSQ141" s="56"/>
      <c r="NSR141" s="56"/>
      <c r="NSS141" s="56"/>
      <c r="NST141" s="56"/>
      <c r="NSU141" s="56"/>
      <c r="NSV141" s="56"/>
      <c r="NSW141" s="56"/>
      <c r="NSX141" s="56"/>
      <c r="NSY141" s="56"/>
      <c r="NSZ141" s="56"/>
      <c r="NTA141" s="56"/>
      <c r="NTB141" s="56"/>
      <c r="NTC141" s="56"/>
      <c r="NTD141" s="56"/>
      <c r="NTE141" s="56"/>
      <c r="NTF141" s="56"/>
      <c r="NTG141" s="56"/>
      <c r="NTH141" s="56"/>
      <c r="NTI141" s="56"/>
      <c r="NTJ141" s="56"/>
      <c r="NTK141" s="56"/>
      <c r="NTL141" s="56"/>
      <c r="NTM141" s="56"/>
      <c r="NTN141" s="56"/>
      <c r="NTO141" s="56"/>
      <c r="NTP141" s="56"/>
      <c r="NTQ141" s="56"/>
      <c r="NTR141" s="56"/>
      <c r="NTS141" s="56"/>
      <c r="NTT141" s="56"/>
      <c r="NTU141" s="56"/>
      <c r="NTV141" s="56"/>
      <c r="NTW141" s="56"/>
      <c r="NTX141" s="56"/>
      <c r="NTY141" s="56"/>
      <c r="NTZ141" s="56"/>
      <c r="NUA141" s="56"/>
      <c r="NUB141" s="56"/>
      <c r="NUC141" s="56"/>
      <c r="NUD141" s="56"/>
      <c r="NUE141" s="56"/>
      <c r="NUF141" s="56"/>
      <c r="NUG141" s="56"/>
      <c r="NUH141" s="56"/>
      <c r="NUI141" s="56"/>
      <c r="NUJ141" s="56"/>
      <c r="NUK141" s="56"/>
      <c r="NUL141" s="56"/>
      <c r="NUM141" s="56"/>
      <c r="NUN141" s="56"/>
      <c r="NUO141" s="56"/>
      <c r="NUP141" s="56"/>
      <c r="NUQ141" s="56"/>
      <c r="NUR141" s="56"/>
      <c r="NUS141" s="56"/>
      <c r="NUT141" s="56"/>
      <c r="NUU141" s="56"/>
      <c r="NUV141" s="56"/>
      <c r="NUW141" s="56"/>
      <c r="NUX141" s="56"/>
      <c r="NUY141" s="56"/>
      <c r="NUZ141" s="56"/>
      <c r="NVA141" s="56"/>
      <c r="NVB141" s="56"/>
      <c r="NVC141" s="56"/>
      <c r="NVD141" s="56"/>
      <c r="NVE141" s="56"/>
      <c r="NVF141" s="56"/>
      <c r="NVG141" s="56"/>
      <c r="NVH141" s="56"/>
      <c r="NVI141" s="56"/>
      <c r="NVJ141" s="56"/>
      <c r="NVK141" s="56"/>
      <c r="NVL141" s="56"/>
      <c r="NVM141" s="56"/>
      <c r="NVN141" s="56"/>
      <c r="NVO141" s="56"/>
      <c r="NVP141" s="56"/>
      <c r="NVQ141" s="56"/>
      <c r="NVR141" s="56"/>
      <c r="NVS141" s="56"/>
      <c r="NVT141" s="56"/>
      <c r="NVU141" s="56"/>
      <c r="NVV141" s="56"/>
      <c r="NVW141" s="56"/>
      <c r="NVX141" s="56"/>
      <c r="NVY141" s="56"/>
      <c r="NVZ141" s="56"/>
      <c r="NWA141" s="56"/>
      <c r="NWB141" s="56"/>
      <c r="NWC141" s="56"/>
      <c r="NWD141" s="56"/>
      <c r="NWE141" s="56"/>
      <c r="NWF141" s="56"/>
      <c r="NWG141" s="56"/>
      <c r="NWH141" s="56"/>
      <c r="NWI141" s="56"/>
      <c r="NWJ141" s="56"/>
      <c r="NWK141" s="56"/>
      <c r="NWL141" s="56"/>
      <c r="NWM141" s="56"/>
      <c r="NWN141" s="56"/>
      <c r="NWO141" s="56"/>
      <c r="NWP141" s="56"/>
      <c r="NWQ141" s="56"/>
      <c r="NWR141" s="56"/>
      <c r="NWS141" s="56"/>
      <c r="NWT141" s="56"/>
      <c r="NWU141" s="56"/>
      <c r="NWV141" s="56"/>
      <c r="NWW141" s="56"/>
      <c r="NWX141" s="56"/>
      <c r="NWY141" s="56"/>
      <c r="NWZ141" s="56"/>
      <c r="NXA141" s="56"/>
      <c r="NXB141" s="56"/>
      <c r="NXC141" s="56"/>
      <c r="NXD141" s="56"/>
      <c r="NXE141" s="56"/>
      <c r="NXF141" s="56"/>
      <c r="NXG141" s="56"/>
      <c r="NXH141" s="56"/>
      <c r="NXI141" s="56"/>
      <c r="NXJ141" s="56"/>
      <c r="NXK141" s="56"/>
      <c r="NXL141" s="56"/>
      <c r="NXM141" s="56"/>
      <c r="NXN141" s="56"/>
      <c r="NXO141" s="56"/>
      <c r="NXP141" s="56"/>
      <c r="NXQ141" s="56"/>
      <c r="NXR141" s="56"/>
      <c r="NXS141" s="56"/>
      <c r="NXT141" s="56"/>
      <c r="NXU141" s="56"/>
      <c r="NXV141" s="56"/>
      <c r="NXW141" s="56"/>
      <c r="NXX141" s="56"/>
      <c r="NXY141" s="56"/>
      <c r="NXZ141" s="56"/>
      <c r="NYA141" s="56"/>
      <c r="NYB141" s="56"/>
      <c r="NYC141" s="56"/>
      <c r="NYD141" s="56"/>
      <c r="NYE141" s="56"/>
      <c r="NYF141" s="56"/>
      <c r="NYG141" s="56"/>
      <c r="NYH141" s="56"/>
      <c r="NYI141" s="56"/>
      <c r="NYJ141" s="56"/>
      <c r="NYK141" s="56"/>
      <c r="NYL141" s="56"/>
      <c r="NYM141" s="56"/>
      <c r="NYN141" s="56"/>
      <c r="NYO141" s="56"/>
      <c r="NYP141" s="56"/>
      <c r="NYQ141" s="56"/>
      <c r="NYR141" s="56"/>
      <c r="NYS141" s="56"/>
      <c r="NYT141" s="56"/>
      <c r="NYU141" s="56"/>
      <c r="NYV141" s="56"/>
      <c r="NYW141" s="56"/>
      <c r="NYX141" s="56"/>
      <c r="NYY141" s="56"/>
      <c r="NYZ141" s="56"/>
      <c r="NZA141" s="56"/>
      <c r="NZB141" s="56"/>
      <c r="NZC141" s="56"/>
      <c r="NZD141" s="56"/>
      <c r="NZE141" s="56"/>
      <c r="NZF141" s="56"/>
      <c r="NZG141" s="56"/>
      <c r="NZH141" s="56"/>
      <c r="NZI141" s="56"/>
      <c r="NZJ141" s="56"/>
      <c r="NZK141" s="56"/>
      <c r="NZL141" s="56"/>
      <c r="NZM141" s="56"/>
      <c r="NZN141" s="56"/>
      <c r="NZO141" s="56"/>
      <c r="NZP141" s="56"/>
      <c r="NZQ141" s="56"/>
      <c r="NZR141" s="56"/>
      <c r="NZS141" s="56"/>
      <c r="NZT141" s="56"/>
      <c r="NZU141" s="56"/>
      <c r="NZV141" s="56"/>
      <c r="NZW141" s="56"/>
      <c r="NZX141" s="56"/>
      <c r="NZY141" s="56"/>
      <c r="NZZ141" s="56"/>
      <c r="OAA141" s="56"/>
      <c r="OAB141" s="56"/>
      <c r="OAC141" s="56"/>
      <c r="OAD141" s="56"/>
      <c r="OAE141" s="56"/>
      <c r="OAF141" s="56"/>
      <c r="OAG141" s="56"/>
      <c r="OAH141" s="56"/>
      <c r="OAI141" s="56"/>
      <c r="OAJ141" s="56"/>
      <c r="OAK141" s="56"/>
      <c r="OAL141" s="56"/>
      <c r="OAM141" s="56"/>
      <c r="OAN141" s="56"/>
      <c r="OAO141" s="56"/>
      <c r="OAP141" s="56"/>
      <c r="OAQ141" s="56"/>
      <c r="OAR141" s="56"/>
      <c r="OAS141" s="56"/>
      <c r="OAT141" s="56"/>
      <c r="OAU141" s="56"/>
      <c r="OAV141" s="56"/>
      <c r="OAW141" s="56"/>
      <c r="OAX141" s="56"/>
      <c r="OAY141" s="56"/>
      <c r="OAZ141" s="56"/>
      <c r="OBA141" s="56"/>
      <c r="OBB141" s="56"/>
      <c r="OBC141" s="56"/>
      <c r="OBD141" s="56"/>
      <c r="OBE141" s="56"/>
      <c r="OBF141" s="56"/>
      <c r="OBG141" s="56"/>
      <c r="OBH141" s="56"/>
      <c r="OBI141" s="56"/>
      <c r="OBJ141" s="56"/>
      <c r="OBK141" s="56"/>
      <c r="OBL141" s="56"/>
      <c r="OBM141" s="56"/>
      <c r="OBN141" s="56"/>
      <c r="OBO141" s="56"/>
      <c r="OBP141" s="56"/>
      <c r="OBQ141" s="56"/>
      <c r="OBR141" s="56"/>
      <c r="OBS141" s="56"/>
      <c r="OBT141" s="56"/>
      <c r="OBU141" s="56"/>
      <c r="OBV141" s="56"/>
      <c r="OBW141" s="56"/>
      <c r="OBX141" s="56"/>
      <c r="OBY141" s="56"/>
      <c r="OBZ141" s="56"/>
      <c r="OCA141" s="56"/>
      <c r="OCB141" s="56"/>
      <c r="OCC141" s="56"/>
      <c r="OCD141" s="56"/>
      <c r="OCE141" s="56"/>
      <c r="OCF141" s="56"/>
      <c r="OCG141" s="56"/>
      <c r="OCH141" s="56"/>
      <c r="OCI141" s="56"/>
      <c r="OCJ141" s="56"/>
      <c r="OCK141" s="56"/>
      <c r="OCL141" s="56"/>
      <c r="OCM141" s="56"/>
      <c r="OCN141" s="56"/>
      <c r="OCO141" s="56"/>
      <c r="OCP141" s="56"/>
      <c r="OCQ141" s="56"/>
      <c r="OCR141" s="56"/>
      <c r="OCS141" s="56"/>
      <c r="OCT141" s="56"/>
      <c r="OCU141" s="56"/>
      <c r="OCV141" s="56"/>
      <c r="OCW141" s="56"/>
      <c r="OCX141" s="56"/>
      <c r="OCY141" s="56"/>
      <c r="OCZ141" s="56"/>
      <c r="ODA141" s="56"/>
      <c r="ODB141" s="56"/>
      <c r="ODC141" s="56"/>
      <c r="ODD141" s="56"/>
      <c r="ODE141" s="56"/>
      <c r="ODF141" s="56"/>
      <c r="ODG141" s="56"/>
      <c r="ODH141" s="56"/>
      <c r="ODI141" s="56"/>
      <c r="ODJ141" s="56"/>
      <c r="ODK141" s="56"/>
      <c r="ODL141" s="56"/>
      <c r="ODM141" s="56"/>
      <c r="ODN141" s="56"/>
      <c r="ODO141" s="56"/>
      <c r="ODP141" s="56"/>
      <c r="ODQ141" s="56"/>
      <c r="ODR141" s="56"/>
      <c r="ODS141" s="56"/>
      <c r="ODT141" s="56"/>
      <c r="ODU141" s="56"/>
      <c r="ODV141" s="56"/>
      <c r="ODW141" s="56"/>
      <c r="ODX141" s="56"/>
      <c r="ODY141" s="56"/>
      <c r="ODZ141" s="56"/>
      <c r="OEA141" s="56"/>
      <c r="OEB141" s="56"/>
      <c r="OEC141" s="56"/>
      <c r="OED141" s="56"/>
      <c r="OEE141" s="56"/>
      <c r="OEF141" s="56"/>
      <c r="OEG141" s="56"/>
      <c r="OEH141" s="56"/>
      <c r="OEI141" s="56"/>
      <c r="OEJ141" s="56"/>
      <c r="OEK141" s="56"/>
      <c r="OEL141" s="56"/>
      <c r="OEM141" s="56"/>
      <c r="OEN141" s="56"/>
      <c r="OEO141" s="56"/>
      <c r="OEP141" s="56"/>
      <c r="OEQ141" s="56"/>
      <c r="OER141" s="56"/>
      <c r="OES141" s="56"/>
      <c r="OET141" s="56"/>
      <c r="OEU141" s="56"/>
      <c r="OEV141" s="56"/>
      <c r="OEW141" s="56"/>
      <c r="OEX141" s="56"/>
      <c r="OEY141" s="56"/>
      <c r="OEZ141" s="56"/>
      <c r="OFA141" s="56"/>
      <c r="OFB141" s="56"/>
      <c r="OFC141" s="56"/>
      <c r="OFD141" s="56"/>
      <c r="OFE141" s="56"/>
      <c r="OFF141" s="56"/>
      <c r="OFG141" s="56"/>
      <c r="OFH141" s="56"/>
      <c r="OFI141" s="56"/>
      <c r="OFJ141" s="56"/>
      <c r="OFK141" s="56"/>
      <c r="OFL141" s="56"/>
      <c r="OFM141" s="56"/>
      <c r="OFN141" s="56"/>
      <c r="OFO141" s="56"/>
      <c r="OFP141" s="56"/>
      <c r="OFQ141" s="56"/>
      <c r="OFR141" s="56"/>
      <c r="OFS141" s="56"/>
      <c r="OFT141" s="56"/>
      <c r="OFU141" s="56"/>
      <c r="OFV141" s="56"/>
      <c r="OFW141" s="56"/>
      <c r="OFX141" s="56"/>
      <c r="OFY141" s="56"/>
      <c r="OFZ141" s="56"/>
      <c r="OGA141" s="56"/>
      <c r="OGB141" s="56"/>
      <c r="OGC141" s="56"/>
      <c r="OGD141" s="56"/>
      <c r="OGE141" s="56"/>
      <c r="OGF141" s="56"/>
      <c r="OGG141" s="56"/>
      <c r="OGH141" s="56"/>
      <c r="OGI141" s="56"/>
      <c r="OGJ141" s="56"/>
      <c r="OGK141" s="56"/>
      <c r="OGL141" s="56"/>
      <c r="OGM141" s="56"/>
      <c r="OGN141" s="56"/>
      <c r="OGO141" s="56"/>
      <c r="OGP141" s="56"/>
      <c r="OGQ141" s="56"/>
      <c r="OGR141" s="56"/>
      <c r="OGS141" s="56"/>
      <c r="OGT141" s="56"/>
      <c r="OGU141" s="56"/>
      <c r="OGV141" s="56"/>
      <c r="OGW141" s="56"/>
      <c r="OGX141" s="56"/>
      <c r="OGY141" s="56"/>
      <c r="OGZ141" s="56"/>
      <c r="OHA141" s="56"/>
      <c r="OHB141" s="56"/>
      <c r="OHC141" s="56"/>
      <c r="OHD141" s="56"/>
      <c r="OHE141" s="56"/>
      <c r="OHF141" s="56"/>
      <c r="OHG141" s="56"/>
      <c r="OHH141" s="56"/>
      <c r="OHI141" s="56"/>
      <c r="OHJ141" s="56"/>
      <c r="OHK141" s="56"/>
      <c r="OHL141" s="56"/>
      <c r="OHM141" s="56"/>
      <c r="OHN141" s="56"/>
      <c r="OHO141" s="56"/>
      <c r="OHP141" s="56"/>
      <c r="OHQ141" s="56"/>
      <c r="OHR141" s="56"/>
      <c r="OHS141" s="56"/>
      <c r="OHT141" s="56"/>
      <c r="OHU141" s="56"/>
      <c r="OHV141" s="56"/>
      <c r="OHW141" s="56"/>
      <c r="OHX141" s="56"/>
      <c r="OHY141" s="56"/>
      <c r="OHZ141" s="56"/>
      <c r="OIA141" s="56"/>
      <c r="OIB141" s="56"/>
      <c r="OIC141" s="56"/>
      <c r="OID141" s="56"/>
      <c r="OIE141" s="56"/>
      <c r="OIF141" s="56"/>
      <c r="OIG141" s="56"/>
      <c r="OIH141" s="56"/>
      <c r="OII141" s="56"/>
      <c r="OIJ141" s="56"/>
      <c r="OIK141" s="56"/>
      <c r="OIL141" s="56"/>
      <c r="OIM141" s="56"/>
      <c r="OIN141" s="56"/>
      <c r="OIO141" s="56"/>
      <c r="OIP141" s="56"/>
      <c r="OIQ141" s="56"/>
      <c r="OIR141" s="56"/>
      <c r="OIS141" s="56"/>
      <c r="OIT141" s="56"/>
      <c r="OIU141" s="56"/>
      <c r="OIV141" s="56"/>
      <c r="OIW141" s="56"/>
      <c r="OIX141" s="56"/>
      <c r="OIY141" s="56"/>
      <c r="OIZ141" s="56"/>
      <c r="OJA141" s="56"/>
      <c r="OJB141" s="56"/>
      <c r="OJC141" s="56"/>
      <c r="OJD141" s="56"/>
      <c r="OJE141" s="56"/>
      <c r="OJF141" s="56"/>
      <c r="OJG141" s="56"/>
      <c r="OJH141" s="56"/>
      <c r="OJI141" s="56"/>
      <c r="OJJ141" s="56"/>
      <c r="OJK141" s="56"/>
      <c r="OJL141" s="56"/>
      <c r="OJM141" s="56"/>
      <c r="OJN141" s="56"/>
      <c r="OJO141" s="56"/>
      <c r="OJP141" s="56"/>
      <c r="OJQ141" s="56"/>
      <c r="OJR141" s="56"/>
      <c r="OJS141" s="56"/>
      <c r="OJT141" s="56"/>
      <c r="OJU141" s="56"/>
      <c r="OJV141" s="56"/>
      <c r="OJW141" s="56"/>
      <c r="OJX141" s="56"/>
      <c r="OJY141" s="56"/>
      <c r="OJZ141" s="56"/>
      <c r="OKA141" s="56"/>
      <c r="OKB141" s="56"/>
      <c r="OKC141" s="56"/>
      <c r="OKD141" s="56"/>
      <c r="OKE141" s="56"/>
      <c r="OKF141" s="56"/>
      <c r="OKG141" s="56"/>
      <c r="OKH141" s="56"/>
      <c r="OKI141" s="56"/>
      <c r="OKJ141" s="56"/>
      <c r="OKK141" s="56"/>
      <c r="OKL141" s="56"/>
      <c r="OKM141" s="56"/>
      <c r="OKN141" s="56"/>
      <c r="OKO141" s="56"/>
      <c r="OKP141" s="56"/>
      <c r="OKQ141" s="56"/>
      <c r="OKR141" s="56"/>
      <c r="OKS141" s="56"/>
      <c r="OKT141" s="56"/>
      <c r="OKU141" s="56"/>
      <c r="OKV141" s="56"/>
      <c r="OKW141" s="56"/>
      <c r="OKX141" s="56"/>
      <c r="OKY141" s="56"/>
      <c r="OKZ141" s="56"/>
      <c r="OLA141" s="56"/>
      <c r="OLB141" s="56"/>
      <c r="OLC141" s="56"/>
      <c r="OLD141" s="56"/>
      <c r="OLE141" s="56"/>
      <c r="OLF141" s="56"/>
      <c r="OLG141" s="56"/>
      <c r="OLH141" s="56"/>
      <c r="OLI141" s="56"/>
      <c r="OLJ141" s="56"/>
      <c r="OLK141" s="56"/>
      <c r="OLL141" s="56"/>
      <c r="OLM141" s="56"/>
      <c r="OLN141" s="56"/>
      <c r="OLO141" s="56"/>
      <c r="OLP141" s="56"/>
      <c r="OLQ141" s="56"/>
      <c r="OLR141" s="56"/>
      <c r="OLS141" s="56"/>
      <c r="OLT141" s="56"/>
      <c r="OLU141" s="56"/>
      <c r="OLV141" s="56"/>
      <c r="OLW141" s="56"/>
      <c r="OLX141" s="56"/>
      <c r="OLY141" s="56"/>
      <c r="OLZ141" s="56"/>
      <c r="OMA141" s="56"/>
      <c r="OMB141" s="56"/>
      <c r="OMC141" s="56"/>
      <c r="OMD141" s="56"/>
      <c r="OME141" s="56"/>
      <c r="OMF141" s="56"/>
      <c r="OMG141" s="56"/>
      <c r="OMH141" s="56"/>
      <c r="OMI141" s="56"/>
      <c r="OMJ141" s="56"/>
      <c r="OMK141" s="56"/>
      <c r="OML141" s="56"/>
      <c r="OMM141" s="56"/>
      <c r="OMN141" s="56"/>
      <c r="OMO141" s="56"/>
      <c r="OMP141" s="56"/>
      <c r="OMQ141" s="56"/>
      <c r="OMR141" s="56"/>
      <c r="OMS141" s="56"/>
      <c r="OMT141" s="56"/>
      <c r="OMU141" s="56"/>
      <c r="OMV141" s="56"/>
      <c r="OMW141" s="56"/>
      <c r="OMX141" s="56"/>
      <c r="OMY141" s="56"/>
      <c r="OMZ141" s="56"/>
      <c r="ONA141" s="56"/>
      <c r="ONB141" s="56"/>
      <c r="ONC141" s="56"/>
      <c r="OND141" s="56"/>
      <c r="ONE141" s="56"/>
      <c r="ONF141" s="56"/>
      <c r="ONG141" s="56"/>
      <c r="ONH141" s="56"/>
      <c r="ONI141" s="56"/>
      <c r="ONJ141" s="56"/>
      <c r="ONK141" s="56"/>
      <c r="ONL141" s="56"/>
      <c r="ONM141" s="56"/>
      <c r="ONN141" s="56"/>
      <c r="ONO141" s="56"/>
      <c r="ONP141" s="56"/>
      <c r="ONQ141" s="56"/>
      <c r="ONR141" s="56"/>
      <c r="ONS141" s="56"/>
      <c r="ONT141" s="56"/>
      <c r="ONU141" s="56"/>
      <c r="ONV141" s="56"/>
      <c r="ONW141" s="56"/>
      <c r="ONX141" s="56"/>
      <c r="ONY141" s="56"/>
      <c r="ONZ141" s="56"/>
      <c r="OOA141" s="56"/>
      <c r="OOB141" s="56"/>
      <c r="OOC141" s="56"/>
      <c r="OOD141" s="56"/>
      <c r="OOE141" s="56"/>
      <c r="OOF141" s="56"/>
      <c r="OOG141" s="56"/>
      <c r="OOH141" s="56"/>
      <c r="OOI141" s="56"/>
      <c r="OOJ141" s="56"/>
      <c r="OOK141" s="56"/>
      <c r="OOL141" s="56"/>
      <c r="OOM141" s="56"/>
      <c r="OON141" s="56"/>
      <c r="OOO141" s="56"/>
      <c r="OOP141" s="56"/>
      <c r="OOQ141" s="56"/>
      <c r="OOR141" s="56"/>
      <c r="OOS141" s="56"/>
      <c r="OOT141" s="56"/>
      <c r="OOU141" s="56"/>
      <c r="OOV141" s="56"/>
      <c r="OOW141" s="56"/>
      <c r="OOX141" s="56"/>
      <c r="OOY141" s="56"/>
      <c r="OOZ141" s="56"/>
      <c r="OPA141" s="56"/>
      <c r="OPB141" s="56"/>
      <c r="OPC141" s="56"/>
      <c r="OPD141" s="56"/>
      <c r="OPE141" s="56"/>
      <c r="OPF141" s="56"/>
      <c r="OPG141" s="56"/>
      <c r="OPH141" s="56"/>
      <c r="OPI141" s="56"/>
      <c r="OPJ141" s="56"/>
      <c r="OPK141" s="56"/>
      <c r="OPL141" s="56"/>
      <c r="OPM141" s="56"/>
      <c r="OPN141" s="56"/>
      <c r="OPO141" s="56"/>
      <c r="OPP141" s="56"/>
      <c r="OPQ141" s="56"/>
      <c r="OPR141" s="56"/>
      <c r="OPS141" s="56"/>
      <c r="OPT141" s="56"/>
      <c r="OPU141" s="56"/>
      <c r="OPV141" s="56"/>
      <c r="OPW141" s="56"/>
      <c r="OPX141" s="56"/>
      <c r="OPY141" s="56"/>
      <c r="OPZ141" s="56"/>
      <c r="OQA141" s="56"/>
      <c r="OQB141" s="56"/>
      <c r="OQC141" s="56"/>
      <c r="OQD141" s="56"/>
      <c r="OQE141" s="56"/>
      <c r="OQF141" s="56"/>
      <c r="OQG141" s="56"/>
      <c r="OQH141" s="56"/>
      <c r="OQI141" s="56"/>
      <c r="OQJ141" s="56"/>
      <c r="OQK141" s="56"/>
      <c r="OQL141" s="56"/>
      <c r="OQM141" s="56"/>
      <c r="OQN141" s="56"/>
      <c r="OQO141" s="56"/>
      <c r="OQP141" s="56"/>
      <c r="OQQ141" s="56"/>
      <c r="OQR141" s="56"/>
      <c r="OQS141" s="56"/>
      <c r="OQT141" s="56"/>
      <c r="OQU141" s="56"/>
      <c r="OQV141" s="56"/>
      <c r="OQW141" s="56"/>
      <c r="OQX141" s="56"/>
      <c r="OQY141" s="56"/>
      <c r="OQZ141" s="56"/>
      <c r="ORA141" s="56"/>
      <c r="ORB141" s="56"/>
      <c r="ORC141" s="56"/>
      <c r="ORD141" s="56"/>
      <c r="ORE141" s="56"/>
      <c r="ORF141" s="56"/>
      <c r="ORG141" s="56"/>
      <c r="ORH141" s="56"/>
      <c r="ORI141" s="56"/>
      <c r="ORJ141" s="56"/>
      <c r="ORK141" s="56"/>
      <c r="ORL141" s="56"/>
      <c r="ORM141" s="56"/>
      <c r="ORN141" s="56"/>
      <c r="ORO141" s="56"/>
      <c r="ORP141" s="56"/>
      <c r="ORQ141" s="56"/>
      <c r="ORR141" s="56"/>
      <c r="ORS141" s="56"/>
      <c r="ORT141" s="56"/>
      <c r="ORU141" s="56"/>
      <c r="ORV141" s="56"/>
      <c r="ORW141" s="56"/>
      <c r="ORX141" s="56"/>
      <c r="ORY141" s="56"/>
      <c r="ORZ141" s="56"/>
      <c r="OSA141" s="56"/>
      <c r="OSB141" s="56"/>
      <c r="OSC141" s="56"/>
      <c r="OSD141" s="56"/>
      <c r="OSE141" s="56"/>
      <c r="OSF141" s="56"/>
      <c r="OSG141" s="56"/>
      <c r="OSH141" s="56"/>
      <c r="OSI141" s="56"/>
      <c r="OSJ141" s="56"/>
      <c r="OSK141" s="56"/>
      <c r="OSL141" s="56"/>
      <c r="OSM141" s="56"/>
      <c r="OSN141" s="56"/>
      <c r="OSO141" s="56"/>
      <c r="OSP141" s="56"/>
      <c r="OSQ141" s="56"/>
      <c r="OSR141" s="56"/>
      <c r="OSS141" s="56"/>
      <c r="OST141" s="56"/>
      <c r="OSU141" s="56"/>
      <c r="OSV141" s="56"/>
      <c r="OSW141" s="56"/>
      <c r="OSX141" s="56"/>
      <c r="OSY141" s="56"/>
      <c r="OSZ141" s="56"/>
      <c r="OTA141" s="56"/>
      <c r="OTB141" s="56"/>
      <c r="OTC141" s="56"/>
      <c r="OTD141" s="56"/>
      <c r="OTE141" s="56"/>
      <c r="OTF141" s="56"/>
      <c r="OTG141" s="56"/>
      <c r="OTH141" s="56"/>
      <c r="OTI141" s="56"/>
      <c r="OTJ141" s="56"/>
      <c r="OTK141" s="56"/>
      <c r="OTL141" s="56"/>
      <c r="OTM141" s="56"/>
      <c r="OTN141" s="56"/>
      <c r="OTO141" s="56"/>
      <c r="OTP141" s="56"/>
      <c r="OTQ141" s="56"/>
      <c r="OTR141" s="56"/>
      <c r="OTS141" s="56"/>
      <c r="OTT141" s="56"/>
      <c r="OTU141" s="56"/>
      <c r="OTV141" s="56"/>
      <c r="OTW141" s="56"/>
      <c r="OTX141" s="56"/>
      <c r="OTY141" s="56"/>
      <c r="OTZ141" s="56"/>
      <c r="OUA141" s="56"/>
      <c r="OUB141" s="56"/>
      <c r="OUC141" s="56"/>
      <c r="OUD141" s="56"/>
      <c r="OUE141" s="56"/>
      <c r="OUF141" s="56"/>
      <c r="OUG141" s="56"/>
      <c r="OUH141" s="56"/>
      <c r="OUI141" s="56"/>
      <c r="OUJ141" s="56"/>
      <c r="OUK141" s="56"/>
      <c r="OUL141" s="56"/>
      <c r="OUM141" s="56"/>
      <c r="OUN141" s="56"/>
      <c r="OUO141" s="56"/>
      <c r="OUP141" s="56"/>
      <c r="OUQ141" s="56"/>
      <c r="OUR141" s="56"/>
      <c r="OUS141" s="56"/>
      <c r="OUT141" s="56"/>
      <c r="OUU141" s="56"/>
      <c r="OUV141" s="56"/>
      <c r="OUW141" s="56"/>
      <c r="OUX141" s="56"/>
      <c r="OUY141" s="56"/>
      <c r="OUZ141" s="56"/>
      <c r="OVA141" s="56"/>
      <c r="OVB141" s="56"/>
      <c r="OVC141" s="56"/>
      <c r="OVD141" s="56"/>
      <c r="OVE141" s="56"/>
      <c r="OVF141" s="56"/>
      <c r="OVG141" s="56"/>
      <c r="OVH141" s="56"/>
      <c r="OVI141" s="56"/>
      <c r="OVJ141" s="56"/>
      <c r="OVK141" s="56"/>
      <c r="OVL141" s="56"/>
      <c r="OVM141" s="56"/>
      <c r="OVN141" s="56"/>
      <c r="OVO141" s="56"/>
      <c r="OVP141" s="56"/>
      <c r="OVQ141" s="56"/>
      <c r="OVR141" s="56"/>
      <c r="OVS141" s="56"/>
      <c r="OVT141" s="56"/>
      <c r="OVU141" s="56"/>
      <c r="OVV141" s="56"/>
      <c r="OVW141" s="56"/>
      <c r="OVX141" s="56"/>
      <c r="OVY141" s="56"/>
      <c r="OVZ141" s="56"/>
      <c r="OWA141" s="56"/>
      <c r="OWB141" s="56"/>
      <c r="OWC141" s="56"/>
      <c r="OWD141" s="56"/>
      <c r="OWE141" s="56"/>
      <c r="OWF141" s="56"/>
      <c r="OWG141" s="56"/>
      <c r="OWH141" s="56"/>
      <c r="OWI141" s="56"/>
      <c r="OWJ141" s="56"/>
      <c r="OWK141" s="56"/>
      <c r="OWL141" s="56"/>
      <c r="OWM141" s="56"/>
      <c r="OWN141" s="56"/>
      <c r="OWO141" s="56"/>
      <c r="OWP141" s="56"/>
      <c r="OWQ141" s="56"/>
      <c r="OWR141" s="56"/>
      <c r="OWS141" s="56"/>
      <c r="OWT141" s="56"/>
      <c r="OWU141" s="56"/>
      <c r="OWV141" s="56"/>
      <c r="OWW141" s="56"/>
      <c r="OWX141" s="56"/>
      <c r="OWY141" s="56"/>
      <c r="OWZ141" s="56"/>
      <c r="OXA141" s="56"/>
      <c r="OXB141" s="56"/>
      <c r="OXC141" s="56"/>
      <c r="OXD141" s="56"/>
      <c r="OXE141" s="56"/>
      <c r="OXF141" s="56"/>
      <c r="OXG141" s="56"/>
      <c r="OXH141" s="56"/>
      <c r="OXI141" s="56"/>
      <c r="OXJ141" s="56"/>
      <c r="OXK141" s="56"/>
      <c r="OXL141" s="56"/>
      <c r="OXM141" s="56"/>
      <c r="OXN141" s="56"/>
      <c r="OXO141" s="56"/>
      <c r="OXP141" s="56"/>
      <c r="OXQ141" s="56"/>
      <c r="OXR141" s="56"/>
      <c r="OXS141" s="56"/>
      <c r="OXT141" s="56"/>
      <c r="OXU141" s="56"/>
      <c r="OXV141" s="56"/>
      <c r="OXW141" s="56"/>
      <c r="OXX141" s="56"/>
      <c r="OXY141" s="56"/>
      <c r="OXZ141" s="56"/>
      <c r="OYA141" s="56"/>
      <c r="OYB141" s="56"/>
      <c r="OYC141" s="56"/>
      <c r="OYD141" s="56"/>
      <c r="OYE141" s="56"/>
      <c r="OYF141" s="56"/>
      <c r="OYG141" s="56"/>
      <c r="OYH141" s="56"/>
      <c r="OYI141" s="56"/>
      <c r="OYJ141" s="56"/>
      <c r="OYK141" s="56"/>
      <c r="OYL141" s="56"/>
      <c r="OYM141" s="56"/>
      <c r="OYN141" s="56"/>
      <c r="OYO141" s="56"/>
      <c r="OYP141" s="56"/>
      <c r="OYQ141" s="56"/>
      <c r="OYR141" s="56"/>
      <c r="OYS141" s="56"/>
      <c r="OYT141" s="56"/>
      <c r="OYU141" s="56"/>
      <c r="OYV141" s="56"/>
      <c r="OYW141" s="56"/>
      <c r="OYX141" s="56"/>
      <c r="OYY141" s="56"/>
      <c r="OYZ141" s="56"/>
      <c r="OZA141" s="56"/>
      <c r="OZB141" s="56"/>
      <c r="OZC141" s="56"/>
      <c r="OZD141" s="56"/>
      <c r="OZE141" s="56"/>
      <c r="OZF141" s="56"/>
      <c r="OZG141" s="56"/>
      <c r="OZH141" s="56"/>
      <c r="OZI141" s="56"/>
      <c r="OZJ141" s="56"/>
      <c r="OZK141" s="56"/>
      <c r="OZL141" s="56"/>
      <c r="OZM141" s="56"/>
      <c r="OZN141" s="56"/>
      <c r="OZO141" s="56"/>
      <c r="OZP141" s="56"/>
      <c r="OZQ141" s="56"/>
      <c r="OZR141" s="56"/>
      <c r="OZS141" s="56"/>
      <c r="OZT141" s="56"/>
      <c r="OZU141" s="56"/>
      <c r="OZV141" s="56"/>
      <c r="OZW141" s="56"/>
      <c r="OZX141" s="56"/>
      <c r="OZY141" s="56"/>
      <c r="OZZ141" s="56"/>
      <c r="PAA141" s="56"/>
      <c r="PAB141" s="56"/>
      <c r="PAC141" s="56"/>
      <c r="PAD141" s="56"/>
      <c r="PAE141" s="56"/>
      <c r="PAF141" s="56"/>
      <c r="PAG141" s="56"/>
      <c r="PAH141" s="56"/>
      <c r="PAI141" s="56"/>
      <c r="PAJ141" s="56"/>
      <c r="PAK141" s="56"/>
      <c r="PAL141" s="56"/>
      <c r="PAM141" s="56"/>
      <c r="PAN141" s="56"/>
      <c r="PAO141" s="56"/>
      <c r="PAP141" s="56"/>
      <c r="PAQ141" s="56"/>
      <c r="PAR141" s="56"/>
      <c r="PAS141" s="56"/>
      <c r="PAT141" s="56"/>
      <c r="PAU141" s="56"/>
      <c r="PAV141" s="56"/>
      <c r="PAW141" s="56"/>
      <c r="PAX141" s="56"/>
      <c r="PAY141" s="56"/>
      <c r="PAZ141" s="56"/>
      <c r="PBA141" s="56"/>
      <c r="PBB141" s="56"/>
      <c r="PBC141" s="56"/>
      <c r="PBD141" s="56"/>
      <c r="PBE141" s="56"/>
      <c r="PBF141" s="56"/>
      <c r="PBG141" s="56"/>
      <c r="PBH141" s="56"/>
      <c r="PBI141" s="56"/>
      <c r="PBJ141" s="56"/>
      <c r="PBK141" s="56"/>
      <c r="PBL141" s="56"/>
      <c r="PBM141" s="56"/>
      <c r="PBN141" s="56"/>
      <c r="PBO141" s="56"/>
      <c r="PBP141" s="56"/>
      <c r="PBQ141" s="56"/>
      <c r="PBR141" s="56"/>
      <c r="PBS141" s="56"/>
      <c r="PBT141" s="56"/>
      <c r="PBU141" s="56"/>
      <c r="PBV141" s="56"/>
      <c r="PBW141" s="56"/>
      <c r="PBX141" s="56"/>
      <c r="PBY141" s="56"/>
      <c r="PBZ141" s="56"/>
      <c r="PCA141" s="56"/>
      <c r="PCB141" s="56"/>
      <c r="PCC141" s="56"/>
      <c r="PCD141" s="56"/>
      <c r="PCE141" s="56"/>
      <c r="PCF141" s="56"/>
      <c r="PCG141" s="56"/>
      <c r="PCH141" s="56"/>
      <c r="PCI141" s="56"/>
      <c r="PCJ141" s="56"/>
      <c r="PCK141" s="56"/>
      <c r="PCL141" s="56"/>
      <c r="PCM141" s="56"/>
      <c r="PCN141" s="56"/>
      <c r="PCO141" s="56"/>
      <c r="PCP141" s="56"/>
      <c r="PCQ141" s="56"/>
      <c r="PCR141" s="56"/>
      <c r="PCS141" s="56"/>
      <c r="PCT141" s="56"/>
      <c r="PCU141" s="56"/>
      <c r="PCV141" s="56"/>
      <c r="PCW141" s="56"/>
      <c r="PCX141" s="56"/>
      <c r="PCY141" s="56"/>
      <c r="PCZ141" s="56"/>
      <c r="PDA141" s="56"/>
      <c r="PDB141" s="56"/>
      <c r="PDC141" s="56"/>
      <c r="PDD141" s="56"/>
      <c r="PDE141" s="56"/>
      <c r="PDF141" s="56"/>
      <c r="PDG141" s="56"/>
      <c r="PDH141" s="56"/>
      <c r="PDI141" s="56"/>
      <c r="PDJ141" s="56"/>
      <c r="PDK141" s="56"/>
      <c r="PDL141" s="56"/>
      <c r="PDM141" s="56"/>
      <c r="PDN141" s="56"/>
      <c r="PDO141" s="56"/>
      <c r="PDP141" s="56"/>
      <c r="PDQ141" s="56"/>
      <c r="PDR141" s="56"/>
      <c r="PDS141" s="56"/>
      <c r="PDT141" s="56"/>
      <c r="PDU141" s="56"/>
      <c r="PDV141" s="56"/>
      <c r="PDW141" s="56"/>
      <c r="PDX141" s="56"/>
      <c r="PDY141" s="56"/>
      <c r="PDZ141" s="56"/>
      <c r="PEA141" s="56"/>
      <c r="PEB141" s="56"/>
      <c r="PEC141" s="56"/>
      <c r="PED141" s="56"/>
      <c r="PEE141" s="56"/>
      <c r="PEF141" s="56"/>
      <c r="PEG141" s="56"/>
      <c r="PEH141" s="56"/>
      <c r="PEI141" s="56"/>
      <c r="PEJ141" s="56"/>
      <c r="PEK141" s="56"/>
      <c r="PEL141" s="56"/>
      <c r="PEM141" s="56"/>
      <c r="PEN141" s="56"/>
      <c r="PEO141" s="56"/>
      <c r="PEP141" s="56"/>
      <c r="PEQ141" s="56"/>
      <c r="PER141" s="56"/>
      <c r="PES141" s="56"/>
      <c r="PET141" s="56"/>
      <c r="PEU141" s="56"/>
      <c r="PEV141" s="56"/>
      <c r="PEW141" s="56"/>
      <c r="PEX141" s="56"/>
      <c r="PEY141" s="56"/>
      <c r="PEZ141" s="56"/>
      <c r="PFA141" s="56"/>
      <c r="PFB141" s="56"/>
      <c r="PFC141" s="56"/>
      <c r="PFD141" s="56"/>
      <c r="PFE141" s="56"/>
      <c r="PFF141" s="56"/>
      <c r="PFG141" s="56"/>
      <c r="PFH141" s="56"/>
      <c r="PFI141" s="56"/>
      <c r="PFJ141" s="56"/>
      <c r="PFK141" s="56"/>
      <c r="PFL141" s="56"/>
      <c r="PFM141" s="56"/>
      <c r="PFN141" s="56"/>
      <c r="PFO141" s="56"/>
      <c r="PFP141" s="56"/>
      <c r="PFQ141" s="56"/>
      <c r="PFR141" s="56"/>
      <c r="PFS141" s="56"/>
      <c r="PFT141" s="56"/>
      <c r="PFU141" s="56"/>
      <c r="PFV141" s="56"/>
      <c r="PFW141" s="56"/>
      <c r="PFX141" s="56"/>
      <c r="PFY141" s="56"/>
      <c r="PFZ141" s="56"/>
      <c r="PGA141" s="56"/>
      <c r="PGB141" s="56"/>
      <c r="PGC141" s="56"/>
      <c r="PGD141" s="56"/>
      <c r="PGE141" s="56"/>
      <c r="PGF141" s="56"/>
      <c r="PGG141" s="56"/>
      <c r="PGH141" s="56"/>
      <c r="PGI141" s="56"/>
      <c r="PGJ141" s="56"/>
      <c r="PGK141" s="56"/>
      <c r="PGL141" s="56"/>
      <c r="PGM141" s="56"/>
      <c r="PGN141" s="56"/>
      <c r="PGO141" s="56"/>
      <c r="PGP141" s="56"/>
      <c r="PGQ141" s="56"/>
      <c r="PGR141" s="56"/>
      <c r="PGS141" s="56"/>
      <c r="PGT141" s="56"/>
      <c r="PGU141" s="56"/>
      <c r="PGV141" s="56"/>
      <c r="PGW141" s="56"/>
      <c r="PGX141" s="56"/>
      <c r="PGY141" s="56"/>
      <c r="PGZ141" s="56"/>
      <c r="PHA141" s="56"/>
      <c r="PHB141" s="56"/>
      <c r="PHC141" s="56"/>
      <c r="PHD141" s="56"/>
      <c r="PHE141" s="56"/>
      <c r="PHF141" s="56"/>
      <c r="PHG141" s="56"/>
      <c r="PHH141" s="56"/>
      <c r="PHI141" s="56"/>
      <c r="PHJ141" s="56"/>
      <c r="PHK141" s="56"/>
      <c r="PHL141" s="56"/>
      <c r="PHM141" s="56"/>
      <c r="PHN141" s="56"/>
      <c r="PHO141" s="56"/>
      <c r="PHP141" s="56"/>
      <c r="PHQ141" s="56"/>
      <c r="PHR141" s="56"/>
      <c r="PHS141" s="56"/>
      <c r="PHT141" s="56"/>
      <c r="PHU141" s="56"/>
      <c r="PHV141" s="56"/>
      <c r="PHW141" s="56"/>
      <c r="PHX141" s="56"/>
      <c r="PHY141" s="56"/>
      <c r="PHZ141" s="56"/>
      <c r="PIA141" s="56"/>
      <c r="PIB141" s="56"/>
      <c r="PIC141" s="56"/>
      <c r="PID141" s="56"/>
      <c r="PIE141" s="56"/>
      <c r="PIF141" s="56"/>
      <c r="PIG141" s="56"/>
      <c r="PIH141" s="56"/>
      <c r="PII141" s="56"/>
      <c r="PIJ141" s="56"/>
      <c r="PIK141" s="56"/>
      <c r="PIL141" s="56"/>
      <c r="PIM141" s="56"/>
      <c r="PIN141" s="56"/>
      <c r="PIO141" s="56"/>
      <c r="PIP141" s="56"/>
      <c r="PIQ141" s="56"/>
      <c r="PIR141" s="56"/>
      <c r="PIS141" s="56"/>
      <c r="PIT141" s="56"/>
      <c r="PIU141" s="56"/>
      <c r="PIV141" s="56"/>
      <c r="PIW141" s="56"/>
      <c r="PIX141" s="56"/>
      <c r="PIY141" s="56"/>
      <c r="PIZ141" s="56"/>
      <c r="PJA141" s="56"/>
      <c r="PJB141" s="56"/>
      <c r="PJC141" s="56"/>
      <c r="PJD141" s="56"/>
      <c r="PJE141" s="56"/>
      <c r="PJF141" s="56"/>
      <c r="PJG141" s="56"/>
      <c r="PJH141" s="56"/>
      <c r="PJI141" s="56"/>
      <c r="PJJ141" s="56"/>
      <c r="PJK141" s="56"/>
      <c r="PJL141" s="56"/>
      <c r="PJM141" s="56"/>
      <c r="PJN141" s="56"/>
      <c r="PJO141" s="56"/>
      <c r="PJP141" s="56"/>
      <c r="PJQ141" s="56"/>
      <c r="PJR141" s="56"/>
      <c r="PJS141" s="56"/>
      <c r="PJT141" s="56"/>
      <c r="PJU141" s="56"/>
      <c r="PJV141" s="56"/>
      <c r="PJW141" s="56"/>
      <c r="PJX141" s="56"/>
      <c r="PJY141" s="56"/>
      <c r="PJZ141" s="56"/>
      <c r="PKA141" s="56"/>
      <c r="PKB141" s="56"/>
      <c r="PKC141" s="56"/>
      <c r="PKD141" s="56"/>
      <c r="PKE141" s="56"/>
      <c r="PKF141" s="56"/>
      <c r="PKG141" s="56"/>
      <c r="PKH141" s="56"/>
      <c r="PKI141" s="56"/>
      <c r="PKJ141" s="56"/>
      <c r="PKK141" s="56"/>
      <c r="PKL141" s="56"/>
      <c r="PKM141" s="56"/>
      <c r="PKN141" s="56"/>
      <c r="PKO141" s="56"/>
      <c r="PKP141" s="56"/>
      <c r="PKQ141" s="56"/>
      <c r="PKR141" s="56"/>
      <c r="PKS141" s="56"/>
      <c r="PKT141" s="56"/>
      <c r="PKU141" s="56"/>
      <c r="PKV141" s="56"/>
      <c r="PKW141" s="56"/>
      <c r="PKX141" s="56"/>
      <c r="PKY141" s="56"/>
      <c r="PKZ141" s="56"/>
      <c r="PLA141" s="56"/>
      <c r="PLB141" s="56"/>
      <c r="PLC141" s="56"/>
      <c r="PLD141" s="56"/>
      <c r="PLE141" s="56"/>
      <c r="PLF141" s="56"/>
      <c r="PLG141" s="56"/>
      <c r="PLH141" s="56"/>
      <c r="PLI141" s="56"/>
      <c r="PLJ141" s="56"/>
      <c r="PLK141" s="56"/>
      <c r="PLL141" s="56"/>
      <c r="PLM141" s="56"/>
      <c r="PLN141" s="56"/>
      <c r="PLO141" s="56"/>
      <c r="PLP141" s="56"/>
      <c r="PLQ141" s="56"/>
      <c r="PLR141" s="56"/>
      <c r="PLS141" s="56"/>
      <c r="PLT141" s="56"/>
      <c r="PLU141" s="56"/>
      <c r="PLV141" s="56"/>
      <c r="PLW141" s="56"/>
      <c r="PLX141" s="56"/>
      <c r="PLY141" s="56"/>
      <c r="PLZ141" s="56"/>
      <c r="PMA141" s="56"/>
      <c r="PMB141" s="56"/>
      <c r="PMC141" s="56"/>
      <c r="PMD141" s="56"/>
      <c r="PME141" s="56"/>
      <c r="PMF141" s="56"/>
      <c r="PMG141" s="56"/>
      <c r="PMH141" s="56"/>
      <c r="PMI141" s="56"/>
      <c r="PMJ141" s="56"/>
      <c r="PMK141" s="56"/>
      <c r="PML141" s="56"/>
      <c r="PMM141" s="56"/>
      <c r="PMN141" s="56"/>
      <c r="PMO141" s="56"/>
      <c r="PMP141" s="56"/>
      <c r="PMQ141" s="56"/>
      <c r="PMR141" s="56"/>
      <c r="PMS141" s="56"/>
      <c r="PMT141" s="56"/>
      <c r="PMU141" s="56"/>
      <c r="PMV141" s="56"/>
      <c r="PMW141" s="56"/>
      <c r="PMX141" s="56"/>
      <c r="PMY141" s="56"/>
      <c r="PMZ141" s="56"/>
      <c r="PNA141" s="56"/>
      <c r="PNB141" s="56"/>
      <c r="PNC141" s="56"/>
      <c r="PND141" s="56"/>
      <c r="PNE141" s="56"/>
      <c r="PNF141" s="56"/>
      <c r="PNG141" s="56"/>
      <c r="PNH141" s="56"/>
      <c r="PNI141" s="56"/>
      <c r="PNJ141" s="56"/>
      <c r="PNK141" s="56"/>
      <c r="PNL141" s="56"/>
      <c r="PNM141" s="56"/>
      <c r="PNN141" s="56"/>
      <c r="PNO141" s="56"/>
      <c r="PNP141" s="56"/>
      <c r="PNQ141" s="56"/>
      <c r="PNR141" s="56"/>
      <c r="PNS141" s="56"/>
      <c r="PNT141" s="56"/>
      <c r="PNU141" s="56"/>
      <c r="PNV141" s="56"/>
      <c r="PNW141" s="56"/>
      <c r="PNX141" s="56"/>
      <c r="PNY141" s="56"/>
      <c r="PNZ141" s="56"/>
      <c r="POA141" s="56"/>
      <c r="POB141" s="56"/>
      <c r="POC141" s="56"/>
      <c r="POD141" s="56"/>
      <c r="POE141" s="56"/>
      <c r="POF141" s="56"/>
      <c r="POG141" s="56"/>
      <c r="POH141" s="56"/>
      <c r="POI141" s="56"/>
      <c r="POJ141" s="56"/>
      <c r="POK141" s="56"/>
      <c r="POL141" s="56"/>
      <c r="POM141" s="56"/>
      <c r="PON141" s="56"/>
      <c r="POO141" s="56"/>
      <c r="POP141" s="56"/>
      <c r="POQ141" s="56"/>
      <c r="POR141" s="56"/>
      <c r="POS141" s="56"/>
      <c r="POT141" s="56"/>
      <c r="POU141" s="56"/>
      <c r="POV141" s="56"/>
      <c r="POW141" s="56"/>
      <c r="POX141" s="56"/>
      <c r="POY141" s="56"/>
      <c r="POZ141" s="56"/>
      <c r="PPA141" s="56"/>
      <c r="PPB141" s="56"/>
      <c r="PPC141" s="56"/>
      <c r="PPD141" s="56"/>
      <c r="PPE141" s="56"/>
      <c r="PPF141" s="56"/>
      <c r="PPG141" s="56"/>
      <c r="PPH141" s="56"/>
      <c r="PPI141" s="56"/>
      <c r="PPJ141" s="56"/>
      <c r="PPK141" s="56"/>
      <c r="PPL141" s="56"/>
      <c r="PPM141" s="56"/>
      <c r="PPN141" s="56"/>
      <c r="PPO141" s="56"/>
      <c r="PPP141" s="56"/>
      <c r="PPQ141" s="56"/>
      <c r="PPR141" s="56"/>
      <c r="PPS141" s="56"/>
      <c r="PPT141" s="56"/>
      <c r="PPU141" s="56"/>
      <c r="PPV141" s="56"/>
      <c r="PPW141" s="56"/>
      <c r="PPX141" s="56"/>
      <c r="PPY141" s="56"/>
      <c r="PPZ141" s="56"/>
      <c r="PQA141" s="56"/>
      <c r="PQB141" s="56"/>
      <c r="PQC141" s="56"/>
      <c r="PQD141" s="56"/>
      <c r="PQE141" s="56"/>
      <c r="PQF141" s="56"/>
      <c r="PQG141" s="56"/>
      <c r="PQH141" s="56"/>
      <c r="PQI141" s="56"/>
      <c r="PQJ141" s="56"/>
      <c r="PQK141" s="56"/>
      <c r="PQL141" s="56"/>
      <c r="PQM141" s="56"/>
      <c r="PQN141" s="56"/>
      <c r="PQO141" s="56"/>
      <c r="PQP141" s="56"/>
      <c r="PQQ141" s="56"/>
      <c r="PQR141" s="56"/>
      <c r="PQS141" s="56"/>
      <c r="PQT141" s="56"/>
      <c r="PQU141" s="56"/>
      <c r="PQV141" s="56"/>
      <c r="PQW141" s="56"/>
      <c r="PQX141" s="56"/>
      <c r="PQY141" s="56"/>
      <c r="PQZ141" s="56"/>
      <c r="PRA141" s="56"/>
      <c r="PRB141" s="56"/>
      <c r="PRC141" s="56"/>
      <c r="PRD141" s="56"/>
      <c r="PRE141" s="56"/>
      <c r="PRF141" s="56"/>
      <c r="PRG141" s="56"/>
      <c r="PRH141" s="56"/>
      <c r="PRI141" s="56"/>
      <c r="PRJ141" s="56"/>
      <c r="PRK141" s="56"/>
      <c r="PRL141" s="56"/>
      <c r="PRM141" s="56"/>
      <c r="PRN141" s="56"/>
      <c r="PRO141" s="56"/>
      <c r="PRP141" s="56"/>
      <c r="PRQ141" s="56"/>
      <c r="PRR141" s="56"/>
      <c r="PRS141" s="56"/>
      <c r="PRT141" s="56"/>
      <c r="PRU141" s="56"/>
      <c r="PRV141" s="56"/>
      <c r="PRW141" s="56"/>
      <c r="PRX141" s="56"/>
      <c r="PRY141" s="56"/>
      <c r="PRZ141" s="56"/>
      <c r="PSA141" s="56"/>
      <c r="PSB141" s="56"/>
      <c r="PSC141" s="56"/>
      <c r="PSD141" s="56"/>
      <c r="PSE141" s="56"/>
      <c r="PSF141" s="56"/>
      <c r="PSG141" s="56"/>
      <c r="PSH141" s="56"/>
      <c r="PSI141" s="56"/>
      <c r="PSJ141" s="56"/>
      <c r="PSK141" s="56"/>
      <c r="PSL141" s="56"/>
      <c r="PSM141" s="56"/>
      <c r="PSN141" s="56"/>
      <c r="PSO141" s="56"/>
      <c r="PSP141" s="56"/>
      <c r="PSQ141" s="56"/>
      <c r="PSR141" s="56"/>
      <c r="PSS141" s="56"/>
      <c r="PST141" s="56"/>
      <c r="PSU141" s="56"/>
      <c r="PSV141" s="56"/>
      <c r="PSW141" s="56"/>
      <c r="PSX141" s="56"/>
      <c r="PSY141" s="56"/>
      <c r="PSZ141" s="56"/>
      <c r="PTA141" s="56"/>
      <c r="PTB141" s="56"/>
      <c r="PTC141" s="56"/>
      <c r="PTD141" s="56"/>
      <c r="PTE141" s="56"/>
      <c r="PTF141" s="56"/>
      <c r="PTG141" s="56"/>
      <c r="PTH141" s="56"/>
      <c r="PTI141" s="56"/>
      <c r="PTJ141" s="56"/>
      <c r="PTK141" s="56"/>
      <c r="PTL141" s="56"/>
      <c r="PTM141" s="56"/>
      <c r="PTN141" s="56"/>
      <c r="PTO141" s="56"/>
      <c r="PTP141" s="56"/>
      <c r="PTQ141" s="56"/>
      <c r="PTR141" s="56"/>
      <c r="PTS141" s="56"/>
      <c r="PTT141" s="56"/>
      <c r="PTU141" s="56"/>
      <c r="PTV141" s="56"/>
      <c r="PTW141" s="56"/>
      <c r="PTX141" s="56"/>
      <c r="PTY141" s="56"/>
      <c r="PTZ141" s="56"/>
      <c r="PUA141" s="56"/>
      <c r="PUB141" s="56"/>
      <c r="PUC141" s="56"/>
      <c r="PUD141" s="56"/>
      <c r="PUE141" s="56"/>
      <c r="PUF141" s="56"/>
      <c r="PUG141" s="56"/>
      <c r="PUH141" s="56"/>
      <c r="PUI141" s="56"/>
      <c r="PUJ141" s="56"/>
      <c r="PUK141" s="56"/>
      <c r="PUL141" s="56"/>
      <c r="PUM141" s="56"/>
      <c r="PUN141" s="56"/>
      <c r="PUO141" s="56"/>
      <c r="PUP141" s="56"/>
      <c r="PUQ141" s="56"/>
      <c r="PUR141" s="56"/>
      <c r="PUS141" s="56"/>
      <c r="PUT141" s="56"/>
      <c r="PUU141" s="56"/>
      <c r="PUV141" s="56"/>
      <c r="PUW141" s="56"/>
      <c r="PUX141" s="56"/>
      <c r="PUY141" s="56"/>
      <c r="PUZ141" s="56"/>
      <c r="PVA141" s="56"/>
      <c r="PVB141" s="56"/>
      <c r="PVC141" s="56"/>
      <c r="PVD141" s="56"/>
      <c r="PVE141" s="56"/>
      <c r="PVF141" s="56"/>
      <c r="PVG141" s="56"/>
      <c r="PVH141" s="56"/>
      <c r="PVI141" s="56"/>
      <c r="PVJ141" s="56"/>
      <c r="PVK141" s="56"/>
      <c r="PVL141" s="56"/>
      <c r="PVM141" s="56"/>
      <c r="PVN141" s="56"/>
      <c r="PVO141" s="56"/>
      <c r="PVP141" s="56"/>
      <c r="PVQ141" s="56"/>
      <c r="PVR141" s="56"/>
      <c r="PVS141" s="56"/>
      <c r="PVT141" s="56"/>
      <c r="PVU141" s="56"/>
      <c r="PVV141" s="56"/>
      <c r="PVW141" s="56"/>
      <c r="PVX141" s="56"/>
      <c r="PVY141" s="56"/>
      <c r="PVZ141" s="56"/>
      <c r="PWA141" s="56"/>
      <c r="PWB141" s="56"/>
      <c r="PWC141" s="56"/>
      <c r="PWD141" s="56"/>
      <c r="PWE141" s="56"/>
      <c r="PWF141" s="56"/>
      <c r="PWG141" s="56"/>
      <c r="PWH141" s="56"/>
      <c r="PWI141" s="56"/>
      <c r="PWJ141" s="56"/>
      <c r="PWK141" s="56"/>
      <c r="PWL141" s="56"/>
      <c r="PWM141" s="56"/>
      <c r="PWN141" s="56"/>
      <c r="PWO141" s="56"/>
      <c r="PWP141" s="56"/>
      <c r="PWQ141" s="56"/>
      <c r="PWR141" s="56"/>
      <c r="PWS141" s="56"/>
      <c r="PWT141" s="56"/>
      <c r="PWU141" s="56"/>
      <c r="PWV141" s="56"/>
      <c r="PWW141" s="56"/>
      <c r="PWX141" s="56"/>
      <c r="PWY141" s="56"/>
      <c r="PWZ141" s="56"/>
      <c r="PXA141" s="56"/>
      <c r="PXB141" s="56"/>
      <c r="PXC141" s="56"/>
      <c r="PXD141" s="56"/>
      <c r="PXE141" s="56"/>
      <c r="PXF141" s="56"/>
      <c r="PXG141" s="56"/>
      <c r="PXH141" s="56"/>
      <c r="PXI141" s="56"/>
      <c r="PXJ141" s="56"/>
      <c r="PXK141" s="56"/>
      <c r="PXL141" s="56"/>
      <c r="PXM141" s="56"/>
      <c r="PXN141" s="56"/>
      <c r="PXO141" s="56"/>
      <c r="PXP141" s="56"/>
      <c r="PXQ141" s="56"/>
      <c r="PXR141" s="56"/>
      <c r="PXS141" s="56"/>
      <c r="PXT141" s="56"/>
      <c r="PXU141" s="56"/>
      <c r="PXV141" s="56"/>
      <c r="PXW141" s="56"/>
      <c r="PXX141" s="56"/>
      <c r="PXY141" s="56"/>
      <c r="PXZ141" s="56"/>
      <c r="PYA141" s="56"/>
      <c r="PYB141" s="56"/>
      <c r="PYC141" s="56"/>
      <c r="PYD141" s="56"/>
      <c r="PYE141" s="56"/>
      <c r="PYF141" s="56"/>
      <c r="PYG141" s="56"/>
      <c r="PYH141" s="56"/>
      <c r="PYI141" s="56"/>
      <c r="PYJ141" s="56"/>
      <c r="PYK141" s="56"/>
      <c r="PYL141" s="56"/>
      <c r="PYM141" s="56"/>
      <c r="PYN141" s="56"/>
      <c r="PYO141" s="56"/>
      <c r="PYP141" s="56"/>
      <c r="PYQ141" s="56"/>
      <c r="PYR141" s="56"/>
      <c r="PYS141" s="56"/>
      <c r="PYT141" s="56"/>
      <c r="PYU141" s="56"/>
      <c r="PYV141" s="56"/>
      <c r="PYW141" s="56"/>
      <c r="PYX141" s="56"/>
      <c r="PYY141" s="56"/>
      <c r="PYZ141" s="56"/>
      <c r="PZA141" s="56"/>
      <c r="PZB141" s="56"/>
      <c r="PZC141" s="56"/>
      <c r="PZD141" s="56"/>
      <c r="PZE141" s="56"/>
      <c r="PZF141" s="56"/>
      <c r="PZG141" s="56"/>
      <c r="PZH141" s="56"/>
      <c r="PZI141" s="56"/>
      <c r="PZJ141" s="56"/>
      <c r="PZK141" s="56"/>
      <c r="PZL141" s="56"/>
      <c r="PZM141" s="56"/>
      <c r="PZN141" s="56"/>
      <c r="PZO141" s="56"/>
      <c r="PZP141" s="56"/>
      <c r="PZQ141" s="56"/>
      <c r="PZR141" s="56"/>
      <c r="PZS141" s="56"/>
      <c r="PZT141" s="56"/>
      <c r="PZU141" s="56"/>
      <c r="PZV141" s="56"/>
      <c r="PZW141" s="56"/>
      <c r="PZX141" s="56"/>
      <c r="PZY141" s="56"/>
      <c r="PZZ141" s="56"/>
      <c r="QAA141" s="56"/>
      <c r="QAB141" s="56"/>
      <c r="QAC141" s="56"/>
      <c r="QAD141" s="56"/>
      <c r="QAE141" s="56"/>
      <c r="QAF141" s="56"/>
      <c r="QAG141" s="56"/>
      <c r="QAH141" s="56"/>
      <c r="QAI141" s="56"/>
      <c r="QAJ141" s="56"/>
      <c r="QAK141" s="56"/>
      <c r="QAL141" s="56"/>
      <c r="QAM141" s="56"/>
      <c r="QAN141" s="56"/>
      <c r="QAO141" s="56"/>
      <c r="QAP141" s="56"/>
      <c r="QAQ141" s="56"/>
      <c r="QAR141" s="56"/>
      <c r="QAS141" s="56"/>
      <c r="QAT141" s="56"/>
      <c r="QAU141" s="56"/>
      <c r="QAV141" s="56"/>
      <c r="QAW141" s="56"/>
      <c r="QAX141" s="56"/>
      <c r="QAY141" s="56"/>
      <c r="QAZ141" s="56"/>
      <c r="QBA141" s="56"/>
      <c r="QBB141" s="56"/>
      <c r="QBC141" s="56"/>
      <c r="QBD141" s="56"/>
      <c r="QBE141" s="56"/>
      <c r="QBF141" s="56"/>
      <c r="QBG141" s="56"/>
      <c r="QBH141" s="56"/>
      <c r="QBI141" s="56"/>
      <c r="QBJ141" s="56"/>
      <c r="QBK141" s="56"/>
      <c r="QBL141" s="56"/>
      <c r="QBM141" s="56"/>
      <c r="QBN141" s="56"/>
      <c r="QBO141" s="56"/>
      <c r="QBP141" s="56"/>
      <c r="QBQ141" s="56"/>
      <c r="QBR141" s="56"/>
      <c r="QBS141" s="56"/>
      <c r="QBT141" s="56"/>
      <c r="QBU141" s="56"/>
      <c r="QBV141" s="56"/>
      <c r="QBW141" s="56"/>
      <c r="QBX141" s="56"/>
      <c r="QBY141" s="56"/>
      <c r="QBZ141" s="56"/>
      <c r="QCA141" s="56"/>
      <c r="QCB141" s="56"/>
      <c r="QCC141" s="56"/>
      <c r="QCD141" s="56"/>
      <c r="QCE141" s="56"/>
      <c r="QCF141" s="56"/>
      <c r="QCG141" s="56"/>
      <c r="QCH141" s="56"/>
      <c r="QCI141" s="56"/>
      <c r="QCJ141" s="56"/>
      <c r="QCK141" s="56"/>
      <c r="QCL141" s="56"/>
      <c r="QCM141" s="56"/>
      <c r="QCN141" s="56"/>
      <c r="QCO141" s="56"/>
      <c r="QCP141" s="56"/>
      <c r="QCQ141" s="56"/>
      <c r="QCR141" s="56"/>
      <c r="QCS141" s="56"/>
      <c r="QCT141" s="56"/>
      <c r="QCU141" s="56"/>
      <c r="QCV141" s="56"/>
      <c r="QCW141" s="56"/>
      <c r="QCX141" s="56"/>
      <c r="QCY141" s="56"/>
      <c r="QCZ141" s="56"/>
      <c r="QDA141" s="56"/>
      <c r="QDB141" s="56"/>
      <c r="QDC141" s="56"/>
      <c r="QDD141" s="56"/>
      <c r="QDE141" s="56"/>
      <c r="QDF141" s="56"/>
      <c r="QDG141" s="56"/>
      <c r="QDH141" s="56"/>
      <c r="QDI141" s="56"/>
      <c r="QDJ141" s="56"/>
      <c r="QDK141" s="56"/>
      <c r="QDL141" s="56"/>
      <c r="QDM141" s="56"/>
      <c r="QDN141" s="56"/>
      <c r="QDO141" s="56"/>
      <c r="QDP141" s="56"/>
      <c r="QDQ141" s="56"/>
      <c r="QDR141" s="56"/>
      <c r="QDS141" s="56"/>
      <c r="QDT141" s="56"/>
      <c r="QDU141" s="56"/>
      <c r="QDV141" s="56"/>
      <c r="QDW141" s="56"/>
      <c r="QDX141" s="56"/>
      <c r="QDY141" s="56"/>
      <c r="QDZ141" s="56"/>
      <c r="QEA141" s="56"/>
      <c r="QEB141" s="56"/>
      <c r="QEC141" s="56"/>
      <c r="QED141" s="56"/>
      <c r="QEE141" s="56"/>
      <c r="QEF141" s="56"/>
      <c r="QEG141" s="56"/>
      <c r="QEH141" s="56"/>
      <c r="QEI141" s="56"/>
      <c r="QEJ141" s="56"/>
      <c r="QEK141" s="56"/>
      <c r="QEL141" s="56"/>
      <c r="QEM141" s="56"/>
      <c r="QEN141" s="56"/>
      <c r="QEO141" s="56"/>
      <c r="QEP141" s="56"/>
      <c r="QEQ141" s="56"/>
      <c r="QER141" s="56"/>
      <c r="QES141" s="56"/>
      <c r="QET141" s="56"/>
      <c r="QEU141" s="56"/>
      <c r="QEV141" s="56"/>
      <c r="QEW141" s="56"/>
      <c r="QEX141" s="56"/>
      <c r="QEY141" s="56"/>
      <c r="QEZ141" s="56"/>
      <c r="QFA141" s="56"/>
      <c r="QFB141" s="56"/>
      <c r="QFC141" s="56"/>
      <c r="QFD141" s="56"/>
      <c r="QFE141" s="56"/>
      <c r="QFF141" s="56"/>
      <c r="QFG141" s="56"/>
      <c r="QFH141" s="56"/>
      <c r="QFI141" s="56"/>
      <c r="QFJ141" s="56"/>
      <c r="QFK141" s="56"/>
      <c r="QFL141" s="56"/>
      <c r="QFM141" s="56"/>
      <c r="QFN141" s="56"/>
      <c r="QFO141" s="56"/>
      <c r="QFP141" s="56"/>
      <c r="QFQ141" s="56"/>
      <c r="QFR141" s="56"/>
      <c r="QFS141" s="56"/>
      <c r="QFT141" s="56"/>
      <c r="QFU141" s="56"/>
      <c r="QFV141" s="56"/>
      <c r="QFW141" s="56"/>
      <c r="QFX141" s="56"/>
      <c r="QFY141" s="56"/>
      <c r="QFZ141" s="56"/>
      <c r="QGA141" s="56"/>
      <c r="QGB141" s="56"/>
      <c r="QGC141" s="56"/>
      <c r="QGD141" s="56"/>
      <c r="QGE141" s="56"/>
      <c r="QGF141" s="56"/>
      <c r="QGG141" s="56"/>
      <c r="QGH141" s="56"/>
      <c r="QGI141" s="56"/>
      <c r="QGJ141" s="56"/>
      <c r="QGK141" s="56"/>
      <c r="QGL141" s="56"/>
      <c r="QGM141" s="56"/>
      <c r="QGN141" s="56"/>
      <c r="QGO141" s="56"/>
      <c r="QGP141" s="56"/>
      <c r="QGQ141" s="56"/>
      <c r="QGR141" s="56"/>
      <c r="QGS141" s="56"/>
      <c r="QGT141" s="56"/>
      <c r="QGU141" s="56"/>
      <c r="QGV141" s="56"/>
      <c r="QGW141" s="56"/>
      <c r="QGX141" s="56"/>
      <c r="QGY141" s="56"/>
      <c r="QGZ141" s="56"/>
      <c r="QHA141" s="56"/>
      <c r="QHB141" s="56"/>
      <c r="QHC141" s="56"/>
      <c r="QHD141" s="56"/>
      <c r="QHE141" s="56"/>
      <c r="QHF141" s="56"/>
      <c r="QHG141" s="56"/>
      <c r="QHH141" s="56"/>
      <c r="QHI141" s="56"/>
      <c r="QHJ141" s="56"/>
      <c r="QHK141" s="56"/>
      <c r="QHL141" s="56"/>
      <c r="QHM141" s="56"/>
      <c r="QHN141" s="56"/>
      <c r="QHO141" s="56"/>
      <c r="QHP141" s="56"/>
      <c r="QHQ141" s="56"/>
      <c r="QHR141" s="56"/>
      <c r="QHS141" s="56"/>
      <c r="QHT141" s="56"/>
      <c r="QHU141" s="56"/>
      <c r="QHV141" s="56"/>
      <c r="QHW141" s="56"/>
      <c r="QHX141" s="56"/>
      <c r="QHY141" s="56"/>
      <c r="QHZ141" s="56"/>
      <c r="QIA141" s="56"/>
      <c r="QIB141" s="56"/>
      <c r="QIC141" s="56"/>
      <c r="QID141" s="56"/>
      <c r="QIE141" s="56"/>
      <c r="QIF141" s="56"/>
      <c r="QIG141" s="56"/>
      <c r="QIH141" s="56"/>
      <c r="QII141" s="56"/>
      <c r="QIJ141" s="56"/>
      <c r="QIK141" s="56"/>
      <c r="QIL141" s="56"/>
      <c r="QIM141" s="56"/>
      <c r="QIN141" s="56"/>
      <c r="QIO141" s="56"/>
      <c r="QIP141" s="56"/>
      <c r="QIQ141" s="56"/>
      <c r="QIR141" s="56"/>
      <c r="QIS141" s="56"/>
      <c r="QIT141" s="56"/>
      <c r="QIU141" s="56"/>
      <c r="QIV141" s="56"/>
      <c r="QIW141" s="56"/>
      <c r="QIX141" s="56"/>
      <c r="QIY141" s="56"/>
      <c r="QIZ141" s="56"/>
      <c r="QJA141" s="56"/>
      <c r="QJB141" s="56"/>
      <c r="QJC141" s="56"/>
      <c r="QJD141" s="56"/>
      <c r="QJE141" s="56"/>
      <c r="QJF141" s="56"/>
      <c r="QJG141" s="56"/>
      <c r="QJH141" s="56"/>
      <c r="QJI141" s="56"/>
      <c r="QJJ141" s="56"/>
      <c r="QJK141" s="56"/>
      <c r="QJL141" s="56"/>
      <c r="QJM141" s="56"/>
      <c r="QJN141" s="56"/>
      <c r="QJO141" s="56"/>
      <c r="QJP141" s="56"/>
      <c r="QJQ141" s="56"/>
      <c r="QJR141" s="56"/>
      <c r="QJS141" s="56"/>
      <c r="QJT141" s="56"/>
      <c r="QJU141" s="56"/>
      <c r="QJV141" s="56"/>
      <c r="QJW141" s="56"/>
      <c r="QJX141" s="56"/>
      <c r="QJY141" s="56"/>
      <c r="QJZ141" s="56"/>
      <c r="QKA141" s="56"/>
      <c r="QKB141" s="56"/>
      <c r="QKC141" s="56"/>
      <c r="QKD141" s="56"/>
      <c r="QKE141" s="56"/>
      <c r="QKF141" s="56"/>
      <c r="QKG141" s="56"/>
      <c r="QKH141" s="56"/>
      <c r="QKI141" s="56"/>
      <c r="QKJ141" s="56"/>
      <c r="QKK141" s="56"/>
      <c r="QKL141" s="56"/>
      <c r="QKM141" s="56"/>
      <c r="QKN141" s="56"/>
      <c r="QKO141" s="56"/>
      <c r="QKP141" s="56"/>
      <c r="QKQ141" s="56"/>
      <c r="QKR141" s="56"/>
      <c r="QKS141" s="56"/>
      <c r="QKT141" s="56"/>
      <c r="QKU141" s="56"/>
      <c r="QKV141" s="56"/>
      <c r="QKW141" s="56"/>
      <c r="QKX141" s="56"/>
      <c r="QKY141" s="56"/>
      <c r="QKZ141" s="56"/>
      <c r="QLA141" s="56"/>
      <c r="QLB141" s="56"/>
      <c r="QLC141" s="56"/>
      <c r="QLD141" s="56"/>
      <c r="QLE141" s="56"/>
      <c r="QLF141" s="56"/>
      <c r="QLG141" s="56"/>
      <c r="QLH141" s="56"/>
      <c r="QLI141" s="56"/>
      <c r="QLJ141" s="56"/>
      <c r="QLK141" s="56"/>
      <c r="QLL141" s="56"/>
      <c r="QLM141" s="56"/>
      <c r="QLN141" s="56"/>
      <c r="QLO141" s="56"/>
      <c r="QLP141" s="56"/>
      <c r="QLQ141" s="56"/>
      <c r="QLR141" s="56"/>
      <c r="QLS141" s="56"/>
      <c r="QLT141" s="56"/>
      <c r="QLU141" s="56"/>
      <c r="QLV141" s="56"/>
      <c r="QLW141" s="56"/>
      <c r="QLX141" s="56"/>
      <c r="QLY141" s="56"/>
      <c r="QLZ141" s="56"/>
      <c r="QMA141" s="56"/>
      <c r="QMB141" s="56"/>
      <c r="QMC141" s="56"/>
      <c r="QMD141" s="56"/>
      <c r="QME141" s="56"/>
      <c r="QMF141" s="56"/>
      <c r="QMG141" s="56"/>
      <c r="QMH141" s="56"/>
      <c r="QMI141" s="56"/>
      <c r="QMJ141" s="56"/>
      <c r="QMK141" s="56"/>
      <c r="QML141" s="56"/>
      <c r="QMM141" s="56"/>
      <c r="QMN141" s="56"/>
      <c r="QMO141" s="56"/>
      <c r="QMP141" s="56"/>
      <c r="QMQ141" s="56"/>
      <c r="QMR141" s="56"/>
      <c r="QMS141" s="56"/>
      <c r="QMT141" s="56"/>
      <c r="QMU141" s="56"/>
      <c r="QMV141" s="56"/>
      <c r="QMW141" s="56"/>
      <c r="QMX141" s="56"/>
      <c r="QMY141" s="56"/>
      <c r="QMZ141" s="56"/>
      <c r="QNA141" s="56"/>
      <c r="QNB141" s="56"/>
      <c r="QNC141" s="56"/>
      <c r="QND141" s="56"/>
      <c r="QNE141" s="56"/>
      <c r="QNF141" s="56"/>
      <c r="QNG141" s="56"/>
      <c r="QNH141" s="56"/>
      <c r="QNI141" s="56"/>
      <c r="QNJ141" s="56"/>
      <c r="QNK141" s="56"/>
      <c r="QNL141" s="56"/>
      <c r="QNM141" s="56"/>
      <c r="QNN141" s="56"/>
      <c r="QNO141" s="56"/>
      <c r="QNP141" s="56"/>
      <c r="QNQ141" s="56"/>
      <c r="QNR141" s="56"/>
      <c r="QNS141" s="56"/>
      <c r="QNT141" s="56"/>
      <c r="QNU141" s="56"/>
      <c r="QNV141" s="56"/>
      <c r="QNW141" s="56"/>
      <c r="QNX141" s="56"/>
      <c r="QNY141" s="56"/>
      <c r="QNZ141" s="56"/>
      <c r="QOA141" s="56"/>
      <c r="QOB141" s="56"/>
      <c r="QOC141" s="56"/>
      <c r="QOD141" s="56"/>
      <c r="QOE141" s="56"/>
      <c r="QOF141" s="56"/>
      <c r="QOG141" s="56"/>
      <c r="QOH141" s="56"/>
      <c r="QOI141" s="56"/>
      <c r="QOJ141" s="56"/>
      <c r="QOK141" s="56"/>
      <c r="QOL141" s="56"/>
      <c r="QOM141" s="56"/>
      <c r="QON141" s="56"/>
      <c r="QOO141" s="56"/>
      <c r="QOP141" s="56"/>
      <c r="QOQ141" s="56"/>
      <c r="QOR141" s="56"/>
      <c r="QOS141" s="56"/>
      <c r="QOT141" s="56"/>
      <c r="QOU141" s="56"/>
      <c r="QOV141" s="56"/>
      <c r="QOW141" s="56"/>
      <c r="QOX141" s="56"/>
      <c r="QOY141" s="56"/>
      <c r="QOZ141" s="56"/>
      <c r="QPA141" s="56"/>
      <c r="QPB141" s="56"/>
      <c r="QPC141" s="56"/>
      <c r="QPD141" s="56"/>
      <c r="QPE141" s="56"/>
      <c r="QPF141" s="56"/>
      <c r="QPG141" s="56"/>
      <c r="QPH141" s="56"/>
      <c r="QPI141" s="56"/>
      <c r="QPJ141" s="56"/>
      <c r="QPK141" s="56"/>
      <c r="QPL141" s="56"/>
      <c r="QPM141" s="56"/>
      <c r="QPN141" s="56"/>
      <c r="QPO141" s="56"/>
      <c r="QPP141" s="56"/>
      <c r="QPQ141" s="56"/>
      <c r="QPR141" s="56"/>
      <c r="QPS141" s="56"/>
      <c r="QPT141" s="56"/>
      <c r="QPU141" s="56"/>
      <c r="QPV141" s="56"/>
      <c r="QPW141" s="56"/>
      <c r="QPX141" s="56"/>
      <c r="QPY141" s="56"/>
      <c r="QPZ141" s="56"/>
      <c r="QQA141" s="56"/>
      <c r="QQB141" s="56"/>
      <c r="QQC141" s="56"/>
      <c r="QQD141" s="56"/>
      <c r="QQE141" s="56"/>
      <c r="QQF141" s="56"/>
      <c r="QQG141" s="56"/>
      <c r="QQH141" s="56"/>
      <c r="QQI141" s="56"/>
      <c r="QQJ141" s="56"/>
      <c r="QQK141" s="56"/>
      <c r="QQL141" s="56"/>
      <c r="QQM141" s="56"/>
      <c r="QQN141" s="56"/>
      <c r="QQO141" s="56"/>
      <c r="QQP141" s="56"/>
      <c r="QQQ141" s="56"/>
      <c r="QQR141" s="56"/>
      <c r="QQS141" s="56"/>
      <c r="QQT141" s="56"/>
      <c r="QQU141" s="56"/>
      <c r="QQV141" s="56"/>
      <c r="QQW141" s="56"/>
      <c r="QQX141" s="56"/>
      <c r="QQY141" s="56"/>
      <c r="QQZ141" s="56"/>
      <c r="QRA141" s="56"/>
      <c r="QRB141" s="56"/>
      <c r="QRC141" s="56"/>
      <c r="QRD141" s="56"/>
      <c r="QRE141" s="56"/>
      <c r="QRF141" s="56"/>
      <c r="QRG141" s="56"/>
      <c r="QRH141" s="56"/>
      <c r="QRI141" s="56"/>
      <c r="QRJ141" s="56"/>
      <c r="QRK141" s="56"/>
      <c r="QRL141" s="56"/>
      <c r="QRM141" s="56"/>
      <c r="QRN141" s="56"/>
      <c r="QRO141" s="56"/>
      <c r="QRP141" s="56"/>
      <c r="QRQ141" s="56"/>
      <c r="QRR141" s="56"/>
      <c r="QRS141" s="56"/>
      <c r="QRT141" s="56"/>
      <c r="QRU141" s="56"/>
      <c r="QRV141" s="56"/>
      <c r="QRW141" s="56"/>
      <c r="QRX141" s="56"/>
      <c r="QRY141" s="56"/>
      <c r="QRZ141" s="56"/>
      <c r="QSA141" s="56"/>
      <c r="QSB141" s="56"/>
      <c r="QSC141" s="56"/>
      <c r="QSD141" s="56"/>
      <c r="QSE141" s="56"/>
      <c r="QSF141" s="56"/>
      <c r="QSG141" s="56"/>
      <c r="QSH141" s="56"/>
      <c r="QSI141" s="56"/>
      <c r="QSJ141" s="56"/>
      <c r="QSK141" s="56"/>
      <c r="QSL141" s="56"/>
      <c r="QSM141" s="56"/>
      <c r="QSN141" s="56"/>
      <c r="QSO141" s="56"/>
      <c r="QSP141" s="56"/>
      <c r="QSQ141" s="56"/>
      <c r="QSR141" s="56"/>
      <c r="QSS141" s="56"/>
      <c r="QST141" s="56"/>
      <c r="QSU141" s="56"/>
      <c r="QSV141" s="56"/>
      <c r="QSW141" s="56"/>
      <c r="QSX141" s="56"/>
      <c r="QSY141" s="56"/>
      <c r="QSZ141" s="56"/>
      <c r="QTA141" s="56"/>
      <c r="QTB141" s="56"/>
      <c r="QTC141" s="56"/>
      <c r="QTD141" s="56"/>
      <c r="QTE141" s="56"/>
      <c r="QTF141" s="56"/>
      <c r="QTG141" s="56"/>
      <c r="QTH141" s="56"/>
      <c r="QTI141" s="56"/>
      <c r="QTJ141" s="56"/>
      <c r="QTK141" s="56"/>
      <c r="QTL141" s="56"/>
      <c r="QTM141" s="56"/>
      <c r="QTN141" s="56"/>
      <c r="QTO141" s="56"/>
      <c r="QTP141" s="56"/>
      <c r="QTQ141" s="56"/>
      <c r="QTR141" s="56"/>
      <c r="QTS141" s="56"/>
      <c r="QTT141" s="56"/>
      <c r="QTU141" s="56"/>
      <c r="QTV141" s="56"/>
      <c r="QTW141" s="56"/>
      <c r="QTX141" s="56"/>
      <c r="QTY141" s="56"/>
      <c r="QTZ141" s="56"/>
      <c r="QUA141" s="56"/>
      <c r="QUB141" s="56"/>
      <c r="QUC141" s="56"/>
      <c r="QUD141" s="56"/>
      <c r="QUE141" s="56"/>
      <c r="QUF141" s="56"/>
      <c r="QUG141" s="56"/>
      <c r="QUH141" s="56"/>
      <c r="QUI141" s="56"/>
      <c r="QUJ141" s="56"/>
      <c r="QUK141" s="56"/>
      <c r="QUL141" s="56"/>
      <c r="QUM141" s="56"/>
      <c r="QUN141" s="56"/>
      <c r="QUO141" s="56"/>
      <c r="QUP141" s="56"/>
      <c r="QUQ141" s="56"/>
      <c r="QUR141" s="56"/>
      <c r="QUS141" s="56"/>
      <c r="QUT141" s="56"/>
      <c r="QUU141" s="56"/>
      <c r="QUV141" s="56"/>
      <c r="QUW141" s="56"/>
      <c r="QUX141" s="56"/>
      <c r="QUY141" s="56"/>
      <c r="QUZ141" s="56"/>
      <c r="QVA141" s="56"/>
      <c r="QVB141" s="56"/>
      <c r="QVC141" s="56"/>
      <c r="QVD141" s="56"/>
      <c r="QVE141" s="56"/>
      <c r="QVF141" s="56"/>
      <c r="QVG141" s="56"/>
      <c r="QVH141" s="56"/>
      <c r="QVI141" s="56"/>
      <c r="QVJ141" s="56"/>
      <c r="QVK141" s="56"/>
      <c r="QVL141" s="56"/>
      <c r="QVM141" s="56"/>
      <c r="QVN141" s="56"/>
      <c r="QVO141" s="56"/>
      <c r="QVP141" s="56"/>
      <c r="QVQ141" s="56"/>
      <c r="QVR141" s="56"/>
      <c r="QVS141" s="56"/>
      <c r="QVT141" s="56"/>
      <c r="QVU141" s="56"/>
      <c r="QVV141" s="56"/>
      <c r="QVW141" s="56"/>
      <c r="QVX141" s="56"/>
      <c r="QVY141" s="56"/>
      <c r="QVZ141" s="56"/>
      <c r="QWA141" s="56"/>
      <c r="QWB141" s="56"/>
      <c r="QWC141" s="56"/>
      <c r="QWD141" s="56"/>
      <c r="QWE141" s="56"/>
      <c r="QWF141" s="56"/>
      <c r="QWG141" s="56"/>
      <c r="QWH141" s="56"/>
      <c r="QWI141" s="56"/>
      <c r="QWJ141" s="56"/>
      <c r="QWK141" s="56"/>
      <c r="QWL141" s="56"/>
      <c r="QWM141" s="56"/>
      <c r="QWN141" s="56"/>
      <c r="QWO141" s="56"/>
      <c r="QWP141" s="56"/>
      <c r="QWQ141" s="56"/>
      <c r="QWR141" s="56"/>
      <c r="QWS141" s="56"/>
      <c r="QWT141" s="56"/>
      <c r="QWU141" s="56"/>
      <c r="QWV141" s="56"/>
      <c r="QWW141" s="56"/>
      <c r="QWX141" s="56"/>
      <c r="QWY141" s="56"/>
      <c r="QWZ141" s="56"/>
      <c r="QXA141" s="56"/>
      <c r="QXB141" s="56"/>
      <c r="QXC141" s="56"/>
      <c r="QXD141" s="56"/>
      <c r="QXE141" s="56"/>
      <c r="QXF141" s="56"/>
      <c r="QXG141" s="56"/>
      <c r="QXH141" s="56"/>
      <c r="QXI141" s="56"/>
      <c r="QXJ141" s="56"/>
      <c r="QXK141" s="56"/>
      <c r="QXL141" s="56"/>
      <c r="QXM141" s="56"/>
      <c r="QXN141" s="56"/>
      <c r="QXO141" s="56"/>
      <c r="QXP141" s="56"/>
      <c r="QXQ141" s="56"/>
      <c r="QXR141" s="56"/>
      <c r="QXS141" s="56"/>
      <c r="QXT141" s="56"/>
      <c r="QXU141" s="56"/>
      <c r="QXV141" s="56"/>
      <c r="QXW141" s="56"/>
      <c r="QXX141" s="56"/>
      <c r="QXY141" s="56"/>
      <c r="QXZ141" s="56"/>
      <c r="QYA141" s="56"/>
      <c r="QYB141" s="56"/>
      <c r="QYC141" s="56"/>
      <c r="QYD141" s="56"/>
      <c r="QYE141" s="56"/>
      <c r="QYF141" s="56"/>
      <c r="QYG141" s="56"/>
      <c r="QYH141" s="56"/>
      <c r="QYI141" s="56"/>
      <c r="QYJ141" s="56"/>
      <c r="QYK141" s="56"/>
      <c r="QYL141" s="56"/>
      <c r="QYM141" s="56"/>
      <c r="QYN141" s="56"/>
      <c r="QYO141" s="56"/>
      <c r="QYP141" s="56"/>
      <c r="QYQ141" s="56"/>
      <c r="QYR141" s="56"/>
      <c r="QYS141" s="56"/>
      <c r="QYT141" s="56"/>
      <c r="QYU141" s="56"/>
      <c r="QYV141" s="56"/>
      <c r="QYW141" s="56"/>
      <c r="QYX141" s="56"/>
      <c r="QYY141" s="56"/>
      <c r="QYZ141" s="56"/>
      <c r="QZA141" s="56"/>
      <c r="QZB141" s="56"/>
      <c r="QZC141" s="56"/>
      <c r="QZD141" s="56"/>
      <c r="QZE141" s="56"/>
      <c r="QZF141" s="56"/>
      <c r="QZG141" s="56"/>
      <c r="QZH141" s="56"/>
      <c r="QZI141" s="56"/>
      <c r="QZJ141" s="56"/>
      <c r="QZK141" s="56"/>
      <c r="QZL141" s="56"/>
      <c r="QZM141" s="56"/>
      <c r="QZN141" s="56"/>
      <c r="QZO141" s="56"/>
      <c r="QZP141" s="56"/>
      <c r="QZQ141" s="56"/>
      <c r="QZR141" s="56"/>
      <c r="QZS141" s="56"/>
      <c r="QZT141" s="56"/>
      <c r="QZU141" s="56"/>
      <c r="QZV141" s="56"/>
      <c r="QZW141" s="56"/>
      <c r="QZX141" s="56"/>
      <c r="QZY141" s="56"/>
      <c r="QZZ141" s="56"/>
      <c r="RAA141" s="56"/>
      <c r="RAB141" s="56"/>
      <c r="RAC141" s="56"/>
      <c r="RAD141" s="56"/>
      <c r="RAE141" s="56"/>
      <c r="RAF141" s="56"/>
      <c r="RAG141" s="56"/>
      <c r="RAH141" s="56"/>
      <c r="RAI141" s="56"/>
      <c r="RAJ141" s="56"/>
      <c r="RAK141" s="56"/>
      <c r="RAL141" s="56"/>
      <c r="RAM141" s="56"/>
      <c r="RAN141" s="56"/>
      <c r="RAO141" s="56"/>
      <c r="RAP141" s="56"/>
      <c r="RAQ141" s="56"/>
      <c r="RAR141" s="56"/>
      <c r="RAS141" s="56"/>
      <c r="RAT141" s="56"/>
      <c r="RAU141" s="56"/>
      <c r="RAV141" s="56"/>
      <c r="RAW141" s="56"/>
      <c r="RAX141" s="56"/>
      <c r="RAY141" s="56"/>
      <c r="RAZ141" s="56"/>
      <c r="RBA141" s="56"/>
      <c r="RBB141" s="56"/>
      <c r="RBC141" s="56"/>
      <c r="RBD141" s="56"/>
      <c r="RBE141" s="56"/>
      <c r="RBF141" s="56"/>
      <c r="RBG141" s="56"/>
      <c r="RBH141" s="56"/>
      <c r="RBI141" s="56"/>
      <c r="RBJ141" s="56"/>
      <c r="RBK141" s="56"/>
      <c r="RBL141" s="56"/>
      <c r="RBM141" s="56"/>
      <c r="RBN141" s="56"/>
      <c r="RBO141" s="56"/>
      <c r="RBP141" s="56"/>
      <c r="RBQ141" s="56"/>
      <c r="RBR141" s="56"/>
      <c r="RBS141" s="56"/>
      <c r="RBT141" s="56"/>
      <c r="RBU141" s="56"/>
      <c r="RBV141" s="56"/>
      <c r="RBW141" s="56"/>
      <c r="RBX141" s="56"/>
      <c r="RBY141" s="56"/>
      <c r="RBZ141" s="56"/>
      <c r="RCA141" s="56"/>
      <c r="RCB141" s="56"/>
      <c r="RCC141" s="56"/>
      <c r="RCD141" s="56"/>
      <c r="RCE141" s="56"/>
      <c r="RCF141" s="56"/>
      <c r="RCG141" s="56"/>
      <c r="RCH141" s="56"/>
      <c r="RCI141" s="56"/>
      <c r="RCJ141" s="56"/>
      <c r="RCK141" s="56"/>
      <c r="RCL141" s="56"/>
      <c r="RCM141" s="56"/>
      <c r="RCN141" s="56"/>
      <c r="RCO141" s="56"/>
      <c r="RCP141" s="56"/>
      <c r="RCQ141" s="56"/>
      <c r="RCR141" s="56"/>
      <c r="RCS141" s="56"/>
      <c r="RCT141" s="56"/>
      <c r="RCU141" s="56"/>
      <c r="RCV141" s="56"/>
      <c r="RCW141" s="56"/>
      <c r="RCX141" s="56"/>
      <c r="RCY141" s="56"/>
      <c r="RCZ141" s="56"/>
      <c r="RDA141" s="56"/>
      <c r="RDB141" s="56"/>
      <c r="RDC141" s="56"/>
      <c r="RDD141" s="56"/>
      <c r="RDE141" s="56"/>
      <c r="RDF141" s="56"/>
      <c r="RDG141" s="56"/>
      <c r="RDH141" s="56"/>
      <c r="RDI141" s="56"/>
      <c r="RDJ141" s="56"/>
      <c r="RDK141" s="56"/>
      <c r="RDL141" s="56"/>
      <c r="RDM141" s="56"/>
      <c r="RDN141" s="56"/>
      <c r="RDO141" s="56"/>
      <c r="RDP141" s="56"/>
      <c r="RDQ141" s="56"/>
      <c r="RDR141" s="56"/>
      <c r="RDS141" s="56"/>
      <c r="RDT141" s="56"/>
      <c r="RDU141" s="56"/>
      <c r="RDV141" s="56"/>
      <c r="RDW141" s="56"/>
      <c r="RDX141" s="56"/>
      <c r="RDY141" s="56"/>
      <c r="RDZ141" s="56"/>
      <c r="REA141" s="56"/>
      <c r="REB141" s="56"/>
      <c r="REC141" s="56"/>
      <c r="RED141" s="56"/>
      <c r="REE141" s="56"/>
      <c r="REF141" s="56"/>
      <c r="REG141" s="56"/>
      <c r="REH141" s="56"/>
      <c r="REI141" s="56"/>
      <c r="REJ141" s="56"/>
      <c r="REK141" s="56"/>
      <c r="REL141" s="56"/>
      <c r="REM141" s="56"/>
      <c r="REN141" s="56"/>
      <c r="REO141" s="56"/>
      <c r="REP141" s="56"/>
      <c r="REQ141" s="56"/>
      <c r="RER141" s="56"/>
      <c r="RES141" s="56"/>
      <c r="RET141" s="56"/>
      <c r="REU141" s="56"/>
      <c r="REV141" s="56"/>
      <c r="REW141" s="56"/>
      <c r="REX141" s="56"/>
      <c r="REY141" s="56"/>
      <c r="REZ141" s="56"/>
      <c r="RFA141" s="56"/>
      <c r="RFB141" s="56"/>
      <c r="RFC141" s="56"/>
      <c r="RFD141" s="56"/>
      <c r="RFE141" s="56"/>
      <c r="RFF141" s="56"/>
      <c r="RFG141" s="56"/>
      <c r="RFH141" s="56"/>
      <c r="RFI141" s="56"/>
      <c r="RFJ141" s="56"/>
      <c r="RFK141" s="56"/>
      <c r="RFL141" s="56"/>
      <c r="RFM141" s="56"/>
      <c r="RFN141" s="56"/>
      <c r="RFO141" s="56"/>
      <c r="RFP141" s="56"/>
      <c r="RFQ141" s="56"/>
      <c r="RFR141" s="56"/>
      <c r="RFS141" s="56"/>
      <c r="RFT141" s="56"/>
      <c r="RFU141" s="56"/>
      <c r="RFV141" s="56"/>
      <c r="RFW141" s="56"/>
      <c r="RFX141" s="56"/>
      <c r="RFY141" s="56"/>
      <c r="RFZ141" s="56"/>
      <c r="RGA141" s="56"/>
      <c r="RGB141" s="56"/>
      <c r="RGC141" s="56"/>
      <c r="RGD141" s="56"/>
      <c r="RGE141" s="56"/>
      <c r="RGF141" s="56"/>
      <c r="RGG141" s="56"/>
      <c r="RGH141" s="56"/>
      <c r="RGI141" s="56"/>
      <c r="RGJ141" s="56"/>
      <c r="RGK141" s="56"/>
      <c r="RGL141" s="56"/>
      <c r="RGM141" s="56"/>
      <c r="RGN141" s="56"/>
      <c r="RGO141" s="56"/>
      <c r="RGP141" s="56"/>
      <c r="RGQ141" s="56"/>
      <c r="RGR141" s="56"/>
      <c r="RGS141" s="56"/>
      <c r="RGT141" s="56"/>
      <c r="RGU141" s="56"/>
      <c r="RGV141" s="56"/>
      <c r="RGW141" s="56"/>
      <c r="RGX141" s="56"/>
      <c r="RGY141" s="56"/>
      <c r="RGZ141" s="56"/>
      <c r="RHA141" s="56"/>
      <c r="RHB141" s="56"/>
      <c r="RHC141" s="56"/>
      <c r="RHD141" s="56"/>
      <c r="RHE141" s="56"/>
      <c r="RHF141" s="56"/>
      <c r="RHG141" s="56"/>
      <c r="RHH141" s="56"/>
      <c r="RHI141" s="56"/>
      <c r="RHJ141" s="56"/>
      <c r="RHK141" s="56"/>
      <c r="RHL141" s="56"/>
      <c r="RHM141" s="56"/>
      <c r="RHN141" s="56"/>
      <c r="RHO141" s="56"/>
      <c r="RHP141" s="56"/>
      <c r="RHQ141" s="56"/>
      <c r="RHR141" s="56"/>
      <c r="RHS141" s="56"/>
      <c r="RHT141" s="56"/>
      <c r="RHU141" s="56"/>
      <c r="RHV141" s="56"/>
      <c r="RHW141" s="56"/>
      <c r="RHX141" s="56"/>
      <c r="RHY141" s="56"/>
      <c r="RHZ141" s="56"/>
      <c r="RIA141" s="56"/>
      <c r="RIB141" s="56"/>
      <c r="RIC141" s="56"/>
      <c r="RID141" s="56"/>
      <c r="RIE141" s="56"/>
      <c r="RIF141" s="56"/>
      <c r="RIG141" s="56"/>
      <c r="RIH141" s="56"/>
      <c r="RII141" s="56"/>
      <c r="RIJ141" s="56"/>
      <c r="RIK141" s="56"/>
      <c r="RIL141" s="56"/>
      <c r="RIM141" s="56"/>
      <c r="RIN141" s="56"/>
      <c r="RIO141" s="56"/>
      <c r="RIP141" s="56"/>
      <c r="RIQ141" s="56"/>
      <c r="RIR141" s="56"/>
      <c r="RIS141" s="56"/>
      <c r="RIT141" s="56"/>
      <c r="RIU141" s="56"/>
      <c r="RIV141" s="56"/>
      <c r="RIW141" s="56"/>
      <c r="RIX141" s="56"/>
      <c r="RIY141" s="56"/>
      <c r="RIZ141" s="56"/>
      <c r="RJA141" s="56"/>
      <c r="RJB141" s="56"/>
      <c r="RJC141" s="56"/>
      <c r="RJD141" s="56"/>
      <c r="RJE141" s="56"/>
      <c r="RJF141" s="56"/>
      <c r="RJG141" s="56"/>
      <c r="RJH141" s="56"/>
      <c r="RJI141" s="56"/>
      <c r="RJJ141" s="56"/>
      <c r="RJK141" s="56"/>
      <c r="RJL141" s="56"/>
      <c r="RJM141" s="56"/>
      <c r="RJN141" s="56"/>
      <c r="RJO141" s="56"/>
      <c r="RJP141" s="56"/>
      <c r="RJQ141" s="56"/>
      <c r="RJR141" s="56"/>
      <c r="RJS141" s="56"/>
      <c r="RJT141" s="56"/>
      <c r="RJU141" s="56"/>
      <c r="RJV141" s="56"/>
      <c r="RJW141" s="56"/>
      <c r="RJX141" s="56"/>
      <c r="RJY141" s="56"/>
      <c r="RJZ141" s="56"/>
      <c r="RKA141" s="56"/>
      <c r="RKB141" s="56"/>
      <c r="RKC141" s="56"/>
      <c r="RKD141" s="56"/>
      <c r="RKE141" s="56"/>
      <c r="RKF141" s="56"/>
      <c r="RKG141" s="56"/>
      <c r="RKH141" s="56"/>
      <c r="RKI141" s="56"/>
      <c r="RKJ141" s="56"/>
      <c r="RKK141" s="56"/>
      <c r="RKL141" s="56"/>
      <c r="RKM141" s="56"/>
      <c r="RKN141" s="56"/>
      <c r="RKO141" s="56"/>
      <c r="RKP141" s="56"/>
      <c r="RKQ141" s="56"/>
      <c r="RKR141" s="56"/>
      <c r="RKS141" s="56"/>
      <c r="RKT141" s="56"/>
      <c r="RKU141" s="56"/>
      <c r="RKV141" s="56"/>
      <c r="RKW141" s="56"/>
      <c r="RKX141" s="56"/>
      <c r="RKY141" s="56"/>
      <c r="RKZ141" s="56"/>
      <c r="RLA141" s="56"/>
      <c r="RLB141" s="56"/>
      <c r="RLC141" s="56"/>
      <c r="RLD141" s="56"/>
      <c r="RLE141" s="56"/>
      <c r="RLF141" s="56"/>
      <c r="RLG141" s="56"/>
      <c r="RLH141" s="56"/>
      <c r="RLI141" s="56"/>
      <c r="RLJ141" s="56"/>
      <c r="RLK141" s="56"/>
      <c r="RLL141" s="56"/>
      <c r="RLM141" s="56"/>
      <c r="RLN141" s="56"/>
      <c r="RLO141" s="56"/>
      <c r="RLP141" s="56"/>
      <c r="RLQ141" s="56"/>
      <c r="RLR141" s="56"/>
      <c r="RLS141" s="56"/>
      <c r="RLT141" s="56"/>
      <c r="RLU141" s="56"/>
      <c r="RLV141" s="56"/>
      <c r="RLW141" s="56"/>
      <c r="RLX141" s="56"/>
      <c r="RLY141" s="56"/>
      <c r="RLZ141" s="56"/>
      <c r="RMA141" s="56"/>
      <c r="RMB141" s="56"/>
      <c r="RMC141" s="56"/>
      <c r="RMD141" s="56"/>
      <c r="RME141" s="56"/>
      <c r="RMF141" s="56"/>
      <c r="RMG141" s="56"/>
      <c r="RMH141" s="56"/>
      <c r="RMI141" s="56"/>
      <c r="RMJ141" s="56"/>
      <c r="RMK141" s="56"/>
      <c r="RML141" s="56"/>
      <c r="RMM141" s="56"/>
      <c r="RMN141" s="56"/>
      <c r="RMO141" s="56"/>
      <c r="RMP141" s="56"/>
      <c r="RMQ141" s="56"/>
      <c r="RMR141" s="56"/>
      <c r="RMS141" s="56"/>
      <c r="RMT141" s="56"/>
      <c r="RMU141" s="56"/>
      <c r="RMV141" s="56"/>
      <c r="RMW141" s="56"/>
      <c r="RMX141" s="56"/>
      <c r="RMY141" s="56"/>
      <c r="RMZ141" s="56"/>
      <c r="RNA141" s="56"/>
      <c r="RNB141" s="56"/>
      <c r="RNC141" s="56"/>
      <c r="RND141" s="56"/>
      <c r="RNE141" s="56"/>
      <c r="RNF141" s="56"/>
      <c r="RNG141" s="56"/>
      <c r="RNH141" s="56"/>
      <c r="RNI141" s="56"/>
      <c r="RNJ141" s="56"/>
      <c r="RNK141" s="56"/>
      <c r="RNL141" s="56"/>
      <c r="RNM141" s="56"/>
      <c r="RNN141" s="56"/>
      <c r="RNO141" s="56"/>
      <c r="RNP141" s="56"/>
      <c r="RNQ141" s="56"/>
      <c r="RNR141" s="56"/>
      <c r="RNS141" s="56"/>
      <c r="RNT141" s="56"/>
      <c r="RNU141" s="56"/>
      <c r="RNV141" s="56"/>
      <c r="RNW141" s="56"/>
      <c r="RNX141" s="56"/>
      <c r="RNY141" s="56"/>
      <c r="RNZ141" s="56"/>
      <c r="ROA141" s="56"/>
      <c r="ROB141" s="56"/>
      <c r="ROC141" s="56"/>
      <c r="ROD141" s="56"/>
      <c r="ROE141" s="56"/>
      <c r="ROF141" s="56"/>
      <c r="ROG141" s="56"/>
      <c r="ROH141" s="56"/>
      <c r="ROI141" s="56"/>
      <c r="ROJ141" s="56"/>
      <c r="ROK141" s="56"/>
      <c r="ROL141" s="56"/>
      <c r="ROM141" s="56"/>
      <c r="RON141" s="56"/>
      <c r="ROO141" s="56"/>
      <c r="ROP141" s="56"/>
      <c r="ROQ141" s="56"/>
      <c r="ROR141" s="56"/>
      <c r="ROS141" s="56"/>
      <c r="ROT141" s="56"/>
      <c r="ROU141" s="56"/>
      <c r="ROV141" s="56"/>
      <c r="ROW141" s="56"/>
      <c r="ROX141" s="56"/>
      <c r="ROY141" s="56"/>
      <c r="ROZ141" s="56"/>
      <c r="RPA141" s="56"/>
      <c r="RPB141" s="56"/>
      <c r="RPC141" s="56"/>
      <c r="RPD141" s="56"/>
      <c r="RPE141" s="56"/>
      <c r="RPF141" s="56"/>
      <c r="RPG141" s="56"/>
      <c r="RPH141" s="56"/>
      <c r="RPI141" s="56"/>
      <c r="RPJ141" s="56"/>
      <c r="RPK141" s="56"/>
      <c r="RPL141" s="56"/>
      <c r="RPM141" s="56"/>
      <c r="RPN141" s="56"/>
      <c r="RPO141" s="56"/>
      <c r="RPP141" s="56"/>
      <c r="RPQ141" s="56"/>
      <c r="RPR141" s="56"/>
      <c r="RPS141" s="56"/>
      <c r="RPT141" s="56"/>
      <c r="RPU141" s="56"/>
      <c r="RPV141" s="56"/>
      <c r="RPW141" s="56"/>
      <c r="RPX141" s="56"/>
      <c r="RPY141" s="56"/>
      <c r="RPZ141" s="56"/>
      <c r="RQA141" s="56"/>
      <c r="RQB141" s="56"/>
      <c r="RQC141" s="56"/>
      <c r="RQD141" s="56"/>
      <c r="RQE141" s="56"/>
      <c r="RQF141" s="56"/>
      <c r="RQG141" s="56"/>
      <c r="RQH141" s="56"/>
      <c r="RQI141" s="56"/>
      <c r="RQJ141" s="56"/>
      <c r="RQK141" s="56"/>
      <c r="RQL141" s="56"/>
      <c r="RQM141" s="56"/>
      <c r="RQN141" s="56"/>
      <c r="RQO141" s="56"/>
      <c r="RQP141" s="56"/>
      <c r="RQQ141" s="56"/>
      <c r="RQR141" s="56"/>
      <c r="RQS141" s="56"/>
      <c r="RQT141" s="56"/>
      <c r="RQU141" s="56"/>
      <c r="RQV141" s="56"/>
      <c r="RQW141" s="56"/>
      <c r="RQX141" s="56"/>
      <c r="RQY141" s="56"/>
      <c r="RQZ141" s="56"/>
      <c r="RRA141" s="56"/>
      <c r="RRB141" s="56"/>
      <c r="RRC141" s="56"/>
      <c r="RRD141" s="56"/>
      <c r="RRE141" s="56"/>
      <c r="RRF141" s="56"/>
      <c r="RRG141" s="56"/>
      <c r="RRH141" s="56"/>
      <c r="RRI141" s="56"/>
      <c r="RRJ141" s="56"/>
      <c r="RRK141" s="56"/>
      <c r="RRL141" s="56"/>
      <c r="RRM141" s="56"/>
      <c r="RRN141" s="56"/>
      <c r="RRO141" s="56"/>
      <c r="RRP141" s="56"/>
      <c r="RRQ141" s="56"/>
      <c r="RRR141" s="56"/>
      <c r="RRS141" s="56"/>
      <c r="RRT141" s="56"/>
      <c r="RRU141" s="56"/>
      <c r="RRV141" s="56"/>
      <c r="RRW141" s="56"/>
      <c r="RRX141" s="56"/>
      <c r="RRY141" s="56"/>
      <c r="RRZ141" s="56"/>
      <c r="RSA141" s="56"/>
      <c r="RSB141" s="56"/>
      <c r="RSC141" s="56"/>
      <c r="RSD141" s="56"/>
      <c r="RSE141" s="56"/>
      <c r="RSF141" s="56"/>
      <c r="RSG141" s="56"/>
      <c r="RSH141" s="56"/>
      <c r="RSI141" s="56"/>
      <c r="RSJ141" s="56"/>
      <c r="RSK141" s="56"/>
      <c r="RSL141" s="56"/>
      <c r="RSM141" s="56"/>
      <c r="RSN141" s="56"/>
      <c r="RSO141" s="56"/>
      <c r="RSP141" s="56"/>
      <c r="RSQ141" s="56"/>
      <c r="RSR141" s="56"/>
      <c r="RSS141" s="56"/>
      <c r="RST141" s="56"/>
      <c r="RSU141" s="56"/>
      <c r="RSV141" s="56"/>
      <c r="RSW141" s="56"/>
      <c r="RSX141" s="56"/>
      <c r="RSY141" s="56"/>
      <c r="RSZ141" s="56"/>
      <c r="RTA141" s="56"/>
      <c r="RTB141" s="56"/>
      <c r="RTC141" s="56"/>
      <c r="RTD141" s="56"/>
      <c r="RTE141" s="56"/>
      <c r="RTF141" s="56"/>
      <c r="RTG141" s="56"/>
      <c r="RTH141" s="56"/>
      <c r="RTI141" s="56"/>
      <c r="RTJ141" s="56"/>
      <c r="RTK141" s="56"/>
      <c r="RTL141" s="56"/>
      <c r="RTM141" s="56"/>
      <c r="RTN141" s="56"/>
      <c r="RTO141" s="56"/>
      <c r="RTP141" s="56"/>
      <c r="RTQ141" s="56"/>
      <c r="RTR141" s="56"/>
      <c r="RTS141" s="56"/>
      <c r="RTT141" s="56"/>
      <c r="RTU141" s="56"/>
      <c r="RTV141" s="56"/>
      <c r="RTW141" s="56"/>
      <c r="RTX141" s="56"/>
      <c r="RTY141" s="56"/>
      <c r="RTZ141" s="56"/>
      <c r="RUA141" s="56"/>
      <c r="RUB141" s="56"/>
      <c r="RUC141" s="56"/>
      <c r="RUD141" s="56"/>
      <c r="RUE141" s="56"/>
      <c r="RUF141" s="56"/>
      <c r="RUG141" s="56"/>
      <c r="RUH141" s="56"/>
      <c r="RUI141" s="56"/>
      <c r="RUJ141" s="56"/>
      <c r="RUK141" s="56"/>
      <c r="RUL141" s="56"/>
      <c r="RUM141" s="56"/>
      <c r="RUN141" s="56"/>
      <c r="RUO141" s="56"/>
      <c r="RUP141" s="56"/>
      <c r="RUQ141" s="56"/>
      <c r="RUR141" s="56"/>
      <c r="RUS141" s="56"/>
      <c r="RUT141" s="56"/>
      <c r="RUU141" s="56"/>
      <c r="RUV141" s="56"/>
      <c r="RUW141" s="56"/>
      <c r="RUX141" s="56"/>
      <c r="RUY141" s="56"/>
      <c r="RUZ141" s="56"/>
      <c r="RVA141" s="56"/>
      <c r="RVB141" s="56"/>
      <c r="RVC141" s="56"/>
      <c r="RVD141" s="56"/>
      <c r="RVE141" s="56"/>
      <c r="RVF141" s="56"/>
      <c r="RVG141" s="56"/>
      <c r="RVH141" s="56"/>
      <c r="RVI141" s="56"/>
      <c r="RVJ141" s="56"/>
      <c r="RVK141" s="56"/>
      <c r="RVL141" s="56"/>
      <c r="RVM141" s="56"/>
      <c r="RVN141" s="56"/>
      <c r="RVO141" s="56"/>
      <c r="RVP141" s="56"/>
      <c r="RVQ141" s="56"/>
      <c r="RVR141" s="56"/>
      <c r="RVS141" s="56"/>
      <c r="RVT141" s="56"/>
      <c r="RVU141" s="56"/>
      <c r="RVV141" s="56"/>
      <c r="RVW141" s="56"/>
      <c r="RVX141" s="56"/>
      <c r="RVY141" s="56"/>
      <c r="RVZ141" s="56"/>
      <c r="RWA141" s="56"/>
      <c r="RWB141" s="56"/>
      <c r="RWC141" s="56"/>
      <c r="RWD141" s="56"/>
      <c r="RWE141" s="56"/>
      <c r="RWF141" s="56"/>
      <c r="RWG141" s="56"/>
      <c r="RWH141" s="56"/>
      <c r="RWI141" s="56"/>
      <c r="RWJ141" s="56"/>
      <c r="RWK141" s="56"/>
      <c r="RWL141" s="56"/>
      <c r="RWM141" s="56"/>
      <c r="RWN141" s="56"/>
      <c r="RWO141" s="56"/>
      <c r="RWP141" s="56"/>
      <c r="RWQ141" s="56"/>
      <c r="RWR141" s="56"/>
      <c r="RWS141" s="56"/>
      <c r="RWT141" s="56"/>
      <c r="RWU141" s="56"/>
      <c r="RWV141" s="56"/>
      <c r="RWW141" s="56"/>
      <c r="RWX141" s="56"/>
      <c r="RWY141" s="56"/>
      <c r="RWZ141" s="56"/>
      <c r="RXA141" s="56"/>
      <c r="RXB141" s="56"/>
      <c r="RXC141" s="56"/>
      <c r="RXD141" s="56"/>
      <c r="RXE141" s="56"/>
      <c r="RXF141" s="56"/>
      <c r="RXG141" s="56"/>
      <c r="RXH141" s="56"/>
      <c r="RXI141" s="56"/>
      <c r="RXJ141" s="56"/>
      <c r="RXK141" s="56"/>
      <c r="RXL141" s="56"/>
      <c r="RXM141" s="56"/>
      <c r="RXN141" s="56"/>
      <c r="RXO141" s="56"/>
      <c r="RXP141" s="56"/>
      <c r="RXQ141" s="56"/>
      <c r="RXR141" s="56"/>
      <c r="RXS141" s="56"/>
      <c r="RXT141" s="56"/>
      <c r="RXU141" s="56"/>
      <c r="RXV141" s="56"/>
      <c r="RXW141" s="56"/>
      <c r="RXX141" s="56"/>
      <c r="RXY141" s="56"/>
      <c r="RXZ141" s="56"/>
      <c r="RYA141" s="56"/>
      <c r="RYB141" s="56"/>
      <c r="RYC141" s="56"/>
      <c r="RYD141" s="56"/>
      <c r="RYE141" s="56"/>
      <c r="RYF141" s="56"/>
      <c r="RYG141" s="56"/>
      <c r="RYH141" s="56"/>
      <c r="RYI141" s="56"/>
      <c r="RYJ141" s="56"/>
      <c r="RYK141" s="56"/>
      <c r="RYL141" s="56"/>
      <c r="RYM141" s="56"/>
      <c r="RYN141" s="56"/>
      <c r="RYO141" s="56"/>
      <c r="RYP141" s="56"/>
      <c r="RYQ141" s="56"/>
      <c r="RYR141" s="56"/>
      <c r="RYS141" s="56"/>
      <c r="RYT141" s="56"/>
      <c r="RYU141" s="56"/>
      <c r="RYV141" s="56"/>
      <c r="RYW141" s="56"/>
      <c r="RYX141" s="56"/>
      <c r="RYY141" s="56"/>
      <c r="RYZ141" s="56"/>
      <c r="RZA141" s="56"/>
      <c r="RZB141" s="56"/>
      <c r="RZC141" s="56"/>
      <c r="RZD141" s="56"/>
      <c r="RZE141" s="56"/>
      <c r="RZF141" s="56"/>
      <c r="RZG141" s="56"/>
      <c r="RZH141" s="56"/>
      <c r="RZI141" s="56"/>
      <c r="RZJ141" s="56"/>
      <c r="RZK141" s="56"/>
      <c r="RZL141" s="56"/>
      <c r="RZM141" s="56"/>
      <c r="RZN141" s="56"/>
      <c r="RZO141" s="56"/>
      <c r="RZP141" s="56"/>
      <c r="RZQ141" s="56"/>
      <c r="RZR141" s="56"/>
      <c r="RZS141" s="56"/>
      <c r="RZT141" s="56"/>
      <c r="RZU141" s="56"/>
      <c r="RZV141" s="56"/>
      <c r="RZW141" s="56"/>
      <c r="RZX141" s="56"/>
      <c r="RZY141" s="56"/>
      <c r="RZZ141" s="56"/>
      <c r="SAA141" s="56"/>
      <c r="SAB141" s="56"/>
      <c r="SAC141" s="56"/>
      <c r="SAD141" s="56"/>
      <c r="SAE141" s="56"/>
      <c r="SAF141" s="56"/>
      <c r="SAG141" s="56"/>
      <c r="SAH141" s="56"/>
      <c r="SAI141" s="56"/>
      <c r="SAJ141" s="56"/>
      <c r="SAK141" s="56"/>
      <c r="SAL141" s="56"/>
      <c r="SAM141" s="56"/>
      <c r="SAN141" s="56"/>
      <c r="SAO141" s="56"/>
      <c r="SAP141" s="56"/>
      <c r="SAQ141" s="56"/>
      <c r="SAR141" s="56"/>
      <c r="SAS141" s="56"/>
      <c r="SAT141" s="56"/>
      <c r="SAU141" s="56"/>
      <c r="SAV141" s="56"/>
      <c r="SAW141" s="56"/>
      <c r="SAX141" s="56"/>
      <c r="SAY141" s="56"/>
      <c r="SAZ141" s="56"/>
      <c r="SBA141" s="56"/>
      <c r="SBB141" s="56"/>
      <c r="SBC141" s="56"/>
      <c r="SBD141" s="56"/>
      <c r="SBE141" s="56"/>
      <c r="SBF141" s="56"/>
      <c r="SBG141" s="56"/>
      <c r="SBH141" s="56"/>
      <c r="SBI141" s="56"/>
      <c r="SBJ141" s="56"/>
      <c r="SBK141" s="56"/>
      <c r="SBL141" s="56"/>
      <c r="SBM141" s="56"/>
      <c r="SBN141" s="56"/>
      <c r="SBO141" s="56"/>
      <c r="SBP141" s="56"/>
      <c r="SBQ141" s="56"/>
      <c r="SBR141" s="56"/>
      <c r="SBS141" s="56"/>
      <c r="SBT141" s="56"/>
      <c r="SBU141" s="56"/>
      <c r="SBV141" s="56"/>
      <c r="SBW141" s="56"/>
      <c r="SBX141" s="56"/>
      <c r="SBY141" s="56"/>
      <c r="SBZ141" s="56"/>
      <c r="SCA141" s="56"/>
      <c r="SCB141" s="56"/>
      <c r="SCC141" s="56"/>
      <c r="SCD141" s="56"/>
      <c r="SCE141" s="56"/>
      <c r="SCF141" s="56"/>
      <c r="SCG141" s="56"/>
      <c r="SCH141" s="56"/>
      <c r="SCI141" s="56"/>
      <c r="SCJ141" s="56"/>
      <c r="SCK141" s="56"/>
      <c r="SCL141" s="56"/>
      <c r="SCM141" s="56"/>
      <c r="SCN141" s="56"/>
      <c r="SCO141" s="56"/>
      <c r="SCP141" s="56"/>
      <c r="SCQ141" s="56"/>
      <c r="SCR141" s="56"/>
      <c r="SCS141" s="56"/>
      <c r="SCT141" s="56"/>
      <c r="SCU141" s="56"/>
      <c r="SCV141" s="56"/>
      <c r="SCW141" s="56"/>
      <c r="SCX141" s="56"/>
      <c r="SCY141" s="56"/>
      <c r="SCZ141" s="56"/>
      <c r="SDA141" s="56"/>
      <c r="SDB141" s="56"/>
      <c r="SDC141" s="56"/>
      <c r="SDD141" s="56"/>
      <c r="SDE141" s="56"/>
      <c r="SDF141" s="56"/>
      <c r="SDG141" s="56"/>
      <c r="SDH141" s="56"/>
      <c r="SDI141" s="56"/>
      <c r="SDJ141" s="56"/>
      <c r="SDK141" s="56"/>
      <c r="SDL141" s="56"/>
      <c r="SDM141" s="56"/>
      <c r="SDN141" s="56"/>
      <c r="SDO141" s="56"/>
      <c r="SDP141" s="56"/>
      <c r="SDQ141" s="56"/>
      <c r="SDR141" s="56"/>
      <c r="SDS141" s="56"/>
      <c r="SDT141" s="56"/>
      <c r="SDU141" s="56"/>
      <c r="SDV141" s="56"/>
      <c r="SDW141" s="56"/>
      <c r="SDX141" s="56"/>
      <c r="SDY141" s="56"/>
      <c r="SDZ141" s="56"/>
      <c r="SEA141" s="56"/>
      <c r="SEB141" s="56"/>
      <c r="SEC141" s="56"/>
      <c r="SED141" s="56"/>
      <c r="SEE141" s="56"/>
      <c r="SEF141" s="56"/>
      <c r="SEG141" s="56"/>
      <c r="SEH141" s="56"/>
      <c r="SEI141" s="56"/>
      <c r="SEJ141" s="56"/>
      <c r="SEK141" s="56"/>
      <c r="SEL141" s="56"/>
      <c r="SEM141" s="56"/>
      <c r="SEN141" s="56"/>
      <c r="SEO141" s="56"/>
      <c r="SEP141" s="56"/>
      <c r="SEQ141" s="56"/>
      <c r="SER141" s="56"/>
      <c r="SES141" s="56"/>
      <c r="SET141" s="56"/>
      <c r="SEU141" s="56"/>
      <c r="SEV141" s="56"/>
      <c r="SEW141" s="56"/>
      <c r="SEX141" s="56"/>
      <c r="SEY141" s="56"/>
      <c r="SEZ141" s="56"/>
      <c r="SFA141" s="56"/>
      <c r="SFB141" s="56"/>
      <c r="SFC141" s="56"/>
      <c r="SFD141" s="56"/>
      <c r="SFE141" s="56"/>
      <c r="SFF141" s="56"/>
      <c r="SFG141" s="56"/>
      <c r="SFH141" s="56"/>
      <c r="SFI141" s="56"/>
      <c r="SFJ141" s="56"/>
      <c r="SFK141" s="56"/>
      <c r="SFL141" s="56"/>
      <c r="SFM141" s="56"/>
      <c r="SFN141" s="56"/>
      <c r="SFO141" s="56"/>
      <c r="SFP141" s="56"/>
      <c r="SFQ141" s="56"/>
      <c r="SFR141" s="56"/>
      <c r="SFS141" s="56"/>
      <c r="SFT141" s="56"/>
      <c r="SFU141" s="56"/>
      <c r="SFV141" s="56"/>
      <c r="SFW141" s="56"/>
      <c r="SFX141" s="56"/>
      <c r="SFY141" s="56"/>
      <c r="SFZ141" s="56"/>
      <c r="SGA141" s="56"/>
      <c r="SGB141" s="56"/>
      <c r="SGC141" s="56"/>
      <c r="SGD141" s="56"/>
      <c r="SGE141" s="56"/>
      <c r="SGF141" s="56"/>
      <c r="SGG141" s="56"/>
      <c r="SGH141" s="56"/>
      <c r="SGI141" s="56"/>
      <c r="SGJ141" s="56"/>
      <c r="SGK141" s="56"/>
      <c r="SGL141" s="56"/>
      <c r="SGM141" s="56"/>
      <c r="SGN141" s="56"/>
      <c r="SGO141" s="56"/>
      <c r="SGP141" s="56"/>
      <c r="SGQ141" s="56"/>
      <c r="SGR141" s="56"/>
      <c r="SGS141" s="56"/>
      <c r="SGT141" s="56"/>
      <c r="SGU141" s="56"/>
      <c r="SGV141" s="56"/>
      <c r="SGW141" s="56"/>
      <c r="SGX141" s="56"/>
      <c r="SGY141" s="56"/>
      <c r="SGZ141" s="56"/>
      <c r="SHA141" s="56"/>
      <c r="SHB141" s="56"/>
      <c r="SHC141" s="56"/>
      <c r="SHD141" s="56"/>
      <c r="SHE141" s="56"/>
      <c r="SHF141" s="56"/>
      <c r="SHG141" s="56"/>
      <c r="SHH141" s="56"/>
      <c r="SHI141" s="56"/>
      <c r="SHJ141" s="56"/>
      <c r="SHK141" s="56"/>
      <c r="SHL141" s="56"/>
      <c r="SHM141" s="56"/>
      <c r="SHN141" s="56"/>
      <c r="SHO141" s="56"/>
      <c r="SHP141" s="56"/>
      <c r="SHQ141" s="56"/>
      <c r="SHR141" s="56"/>
      <c r="SHS141" s="56"/>
      <c r="SHT141" s="56"/>
      <c r="SHU141" s="56"/>
      <c r="SHV141" s="56"/>
      <c r="SHW141" s="56"/>
      <c r="SHX141" s="56"/>
      <c r="SHY141" s="56"/>
      <c r="SHZ141" s="56"/>
      <c r="SIA141" s="56"/>
      <c r="SIB141" s="56"/>
      <c r="SIC141" s="56"/>
      <c r="SID141" s="56"/>
      <c r="SIE141" s="56"/>
      <c r="SIF141" s="56"/>
      <c r="SIG141" s="56"/>
      <c r="SIH141" s="56"/>
      <c r="SII141" s="56"/>
      <c r="SIJ141" s="56"/>
      <c r="SIK141" s="56"/>
      <c r="SIL141" s="56"/>
      <c r="SIM141" s="56"/>
      <c r="SIN141" s="56"/>
      <c r="SIO141" s="56"/>
      <c r="SIP141" s="56"/>
      <c r="SIQ141" s="56"/>
      <c r="SIR141" s="56"/>
      <c r="SIS141" s="56"/>
      <c r="SIT141" s="56"/>
      <c r="SIU141" s="56"/>
      <c r="SIV141" s="56"/>
      <c r="SIW141" s="56"/>
      <c r="SIX141" s="56"/>
      <c r="SIY141" s="56"/>
      <c r="SIZ141" s="56"/>
      <c r="SJA141" s="56"/>
      <c r="SJB141" s="56"/>
      <c r="SJC141" s="56"/>
      <c r="SJD141" s="56"/>
      <c r="SJE141" s="56"/>
      <c r="SJF141" s="56"/>
      <c r="SJG141" s="56"/>
      <c r="SJH141" s="56"/>
      <c r="SJI141" s="56"/>
      <c r="SJJ141" s="56"/>
      <c r="SJK141" s="56"/>
      <c r="SJL141" s="56"/>
      <c r="SJM141" s="56"/>
      <c r="SJN141" s="56"/>
      <c r="SJO141" s="56"/>
      <c r="SJP141" s="56"/>
      <c r="SJQ141" s="56"/>
      <c r="SJR141" s="56"/>
      <c r="SJS141" s="56"/>
      <c r="SJT141" s="56"/>
      <c r="SJU141" s="56"/>
      <c r="SJV141" s="56"/>
      <c r="SJW141" s="56"/>
      <c r="SJX141" s="56"/>
      <c r="SJY141" s="56"/>
      <c r="SJZ141" s="56"/>
      <c r="SKA141" s="56"/>
      <c r="SKB141" s="56"/>
      <c r="SKC141" s="56"/>
      <c r="SKD141" s="56"/>
      <c r="SKE141" s="56"/>
      <c r="SKF141" s="56"/>
      <c r="SKG141" s="56"/>
      <c r="SKH141" s="56"/>
      <c r="SKI141" s="56"/>
      <c r="SKJ141" s="56"/>
      <c r="SKK141" s="56"/>
      <c r="SKL141" s="56"/>
      <c r="SKM141" s="56"/>
      <c r="SKN141" s="56"/>
      <c r="SKO141" s="56"/>
      <c r="SKP141" s="56"/>
      <c r="SKQ141" s="56"/>
      <c r="SKR141" s="56"/>
      <c r="SKS141" s="56"/>
      <c r="SKT141" s="56"/>
      <c r="SKU141" s="56"/>
      <c r="SKV141" s="56"/>
      <c r="SKW141" s="56"/>
      <c r="SKX141" s="56"/>
      <c r="SKY141" s="56"/>
      <c r="SKZ141" s="56"/>
      <c r="SLA141" s="56"/>
      <c r="SLB141" s="56"/>
      <c r="SLC141" s="56"/>
      <c r="SLD141" s="56"/>
      <c r="SLE141" s="56"/>
      <c r="SLF141" s="56"/>
      <c r="SLG141" s="56"/>
      <c r="SLH141" s="56"/>
      <c r="SLI141" s="56"/>
      <c r="SLJ141" s="56"/>
      <c r="SLK141" s="56"/>
      <c r="SLL141" s="56"/>
      <c r="SLM141" s="56"/>
      <c r="SLN141" s="56"/>
      <c r="SLO141" s="56"/>
      <c r="SLP141" s="56"/>
      <c r="SLQ141" s="56"/>
      <c r="SLR141" s="56"/>
      <c r="SLS141" s="56"/>
      <c r="SLT141" s="56"/>
      <c r="SLU141" s="56"/>
      <c r="SLV141" s="56"/>
      <c r="SLW141" s="56"/>
      <c r="SLX141" s="56"/>
      <c r="SLY141" s="56"/>
      <c r="SLZ141" s="56"/>
      <c r="SMA141" s="56"/>
      <c r="SMB141" s="56"/>
      <c r="SMC141" s="56"/>
      <c r="SMD141" s="56"/>
      <c r="SME141" s="56"/>
      <c r="SMF141" s="56"/>
      <c r="SMG141" s="56"/>
      <c r="SMH141" s="56"/>
      <c r="SMI141" s="56"/>
      <c r="SMJ141" s="56"/>
      <c r="SMK141" s="56"/>
      <c r="SML141" s="56"/>
      <c r="SMM141" s="56"/>
      <c r="SMN141" s="56"/>
      <c r="SMO141" s="56"/>
      <c r="SMP141" s="56"/>
      <c r="SMQ141" s="56"/>
      <c r="SMR141" s="56"/>
      <c r="SMS141" s="56"/>
      <c r="SMT141" s="56"/>
      <c r="SMU141" s="56"/>
      <c r="SMV141" s="56"/>
      <c r="SMW141" s="56"/>
      <c r="SMX141" s="56"/>
      <c r="SMY141" s="56"/>
      <c r="SMZ141" s="56"/>
      <c r="SNA141" s="56"/>
      <c r="SNB141" s="56"/>
      <c r="SNC141" s="56"/>
      <c r="SND141" s="56"/>
      <c r="SNE141" s="56"/>
      <c r="SNF141" s="56"/>
      <c r="SNG141" s="56"/>
      <c r="SNH141" s="56"/>
      <c r="SNI141" s="56"/>
      <c r="SNJ141" s="56"/>
      <c r="SNK141" s="56"/>
      <c r="SNL141" s="56"/>
      <c r="SNM141" s="56"/>
      <c r="SNN141" s="56"/>
      <c r="SNO141" s="56"/>
      <c r="SNP141" s="56"/>
      <c r="SNQ141" s="56"/>
      <c r="SNR141" s="56"/>
      <c r="SNS141" s="56"/>
      <c r="SNT141" s="56"/>
      <c r="SNU141" s="56"/>
      <c r="SNV141" s="56"/>
      <c r="SNW141" s="56"/>
      <c r="SNX141" s="56"/>
      <c r="SNY141" s="56"/>
      <c r="SNZ141" s="56"/>
      <c r="SOA141" s="56"/>
      <c r="SOB141" s="56"/>
      <c r="SOC141" s="56"/>
      <c r="SOD141" s="56"/>
      <c r="SOE141" s="56"/>
      <c r="SOF141" s="56"/>
      <c r="SOG141" s="56"/>
      <c r="SOH141" s="56"/>
      <c r="SOI141" s="56"/>
      <c r="SOJ141" s="56"/>
      <c r="SOK141" s="56"/>
      <c r="SOL141" s="56"/>
      <c r="SOM141" s="56"/>
      <c r="SON141" s="56"/>
      <c r="SOO141" s="56"/>
      <c r="SOP141" s="56"/>
      <c r="SOQ141" s="56"/>
      <c r="SOR141" s="56"/>
      <c r="SOS141" s="56"/>
      <c r="SOT141" s="56"/>
      <c r="SOU141" s="56"/>
      <c r="SOV141" s="56"/>
      <c r="SOW141" s="56"/>
      <c r="SOX141" s="56"/>
      <c r="SOY141" s="56"/>
      <c r="SOZ141" s="56"/>
      <c r="SPA141" s="56"/>
      <c r="SPB141" s="56"/>
      <c r="SPC141" s="56"/>
      <c r="SPD141" s="56"/>
      <c r="SPE141" s="56"/>
      <c r="SPF141" s="56"/>
      <c r="SPG141" s="56"/>
      <c r="SPH141" s="56"/>
      <c r="SPI141" s="56"/>
      <c r="SPJ141" s="56"/>
      <c r="SPK141" s="56"/>
      <c r="SPL141" s="56"/>
      <c r="SPM141" s="56"/>
      <c r="SPN141" s="56"/>
      <c r="SPO141" s="56"/>
      <c r="SPP141" s="56"/>
      <c r="SPQ141" s="56"/>
      <c r="SPR141" s="56"/>
      <c r="SPS141" s="56"/>
      <c r="SPT141" s="56"/>
      <c r="SPU141" s="56"/>
      <c r="SPV141" s="56"/>
      <c r="SPW141" s="56"/>
      <c r="SPX141" s="56"/>
      <c r="SPY141" s="56"/>
      <c r="SPZ141" s="56"/>
      <c r="SQA141" s="56"/>
      <c r="SQB141" s="56"/>
      <c r="SQC141" s="56"/>
      <c r="SQD141" s="56"/>
      <c r="SQE141" s="56"/>
      <c r="SQF141" s="56"/>
      <c r="SQG141" s="56"/>
      <c r="SQH141" s="56"/>
      <c r="SQI141" s="56"/>
      <c r="SQJ141" s="56"/>
      <c r="SQK141" s="56"/>
      <c r="SQL141" s="56"/>
      <c r="SQM141" s="56"/>
      <c r="SQN141" s="56"/>
      <c r="SQO141" s="56"/>
      <c r="SQP141" s="56"/>
      <c r="SQQ141" s="56"/>
      <c r="SQR141" s="56"/>
      <c r="SQS141" s="56"/>
      <c r="SQT141" s="56"/>
      <c r="SQU141" s="56"/>
      <c r="SQV141" s="56"/>
      <c r="SQW141" s="56"/>
      <c r="SQX141" s="56"/>
      <c r="SQY141" s="56"/>
      <c r="SQZ141" s="56"/>
      <c r="SRA141" s="56"/>
      <c r="SRB141" s="56"/>
      <c r="SRC141" s="56"/>
      <c r="SRD141" s="56"/>
      <c r="SRE141" s="56"/>
      <c r="SRF141" s="56"/>
      <c r="SRG141" s="56"/>
      <c r="SRH141" s="56"/>
      <c r="SRI141" s="56"/>
      <c r="SRJ141" s="56"/>
      <c r="SRK141" s="56"/>
      <c r="SRL141" s="56"/>
      <c r="SRM141" s="56"/>
      <c r="SRN141" s="56"/>
      <c r="SRO141" s="56"/>
      <c r="SRP141" s="56"/>
      <c r="SRQ141" s="56"/>
      <c r="SRR141" s="56"/>
      <c r="SRS141" s="56"/>
      <c r="SRT141" s="56"/>
      <c r="SRU141" s="56"/>
      <c r="SRV141" s="56"/>
      <c r="SRW141" s="56"/>
      <c r="SRX141" s="56"/>
      <c r="SRY141" s="56"/>
      <c r="SRZ141" s="56"/>
      <c r="SSA141" s="56"/>
      <c r="SSB141" s="56"/>
      <c r="SSC141" s="56"/>
      <c r="SSD141" s="56"/>
      <c r="SSE141" s="56"/>
      <c r="SSF141" s="56"/>
      <c r="SSG141" s="56"/>
      <c r="SSH141" s="56"/>
      <c r="SSI141" s="56"/>
      <c r="SSJ141" s="56"/>
      <c r="SSK141" s="56"/>
      <c r="SSL141" s="56"/>
      <c r="SSM141" s="56"/>
      <c r="SSN141" s="56"/>
      <c r="SSO141" s="56"/>
      <c r="SSP141" s="56"/>
      <c r="SSQ141" s="56"/>
      <c r="SSR141" s="56"/>
      <c r="SSS141" s="56"/>
      <c r="SST141" s="56"/>
      <c r="SSU141" s="56"/>
      <c r="SSV141" s="56"/>
      <c r="SSW141" s="56"/>
      <c r="SSX141" s="56"/>
      <c r="SSY141" s="56"/>
      <c r="SSZ141" s="56"/>
      <c r="STA141" s="56"/>
      <c r="STB141" s="56"/>
      <c r="STC141" s="56"/>
      <c r="STD141" s="56"/>
      <c r="STE141" s="56"/>
      <c r="STF141" s="56"/>
      <c r="STG141" s="56"/>
      <c r="STH141" s="56"/>
      <c r="STI141" s="56"/>
      <c r="STJ141" s="56"/>
      <c r="STK141" s="56"/>
      <c r="STL141" s="56"/>
      <c r="STM141" s="56"/>
      <c r="STN141" s="56"/>
      <c r="STO141" s="56"/>
      <c r="STP141" s="56"/>
      <c r="STQ141" s="56"/>
      <c r="STR141" s="56"/>
      <c r="STS141" s="56"/>
      <c r="STT141" s="56"/>
      <c r="STU141" s="56"/>
      <c r="STV141" s="56"/>
      <c r="STW141" s="56"/>
      <c r="STX141" s="56"/>
      <c r="STY141" s="56"/>
      <c r="STZ141" s="56"/>
      <c r="SUA141" s="56"/>
      <c r="SUB141" s="56"/>
      <c r="SUC141" s="56"/>
      <c r="SUD141" s="56"/>
      <c r="SUE141" s="56"/>
      <c r="SUF141" s="56"/>
      <c r="SUG141" s="56"/>
      <c r="SUH141" s="56"/>
      <c r="SUI141" s="56"/>
      <c r="SUJ141" s="56"/>
      <c r="SUK141" s="56"/>
      <c r="SUL141" s="56"/>
      <c r="SUM141" s="56"/>
      <c r="SUN141" s="56"/>
      <c r="SUO141" s="56"/>
      <c r="SUP141" s="56"/>
      <c r="SUQ141" s="56"/>
      <c r="SUR141" s="56"/>
      <c r="SUS141" s="56"/>
      <c r="SUT141" s="56"/>
      <c r="SUU141" s="56"/>
      <c r="SUV141" s="56"/>
      <c r="SUW141" s="56"/>
      <c r="SUX141" s="56"/>
      <c r="SUY141" s="56"/>
      <c r="SUZ141" s="56"/>
      <c r="SVA141" s="56"/>
      <c r="SVB141" s="56"/>
      <c r="SVC141" s="56"/>
      <c r="SVD141" s="56"/>
      <c r="SVE141" s="56"/>
      <c r="SVF141" s="56"/>
      <c r="SVG141" s="56"/>
      <c r="SVH141" s="56"/>
      <c r="SVI141" s="56"/>
      <c r="SVJ141" s="56"/>
      <c r="SVK141" s="56"/>
      <c r="SVL141" s="56"/>
      <c r="SVM141" s="56"/>
      <c r="SVN141" s="56"/>
      <c r="SVO141" s="56"/>
      <c r="SVP141" s="56"/>
      <c r="SVQ141" s="56"/>
      <c r="SVR141" s="56"/>
      <c r="SVS141" s="56"/>
      <c r="SVT141" s="56"/>
      <c r="SVU141" s="56"/>
      <c r="SVV141" s="56"/>
      <c r="SVW141" s="56"/>
      <c r="SVX141" s="56"/>
      <c r="SVY141" s="56"/>
      <c r="SVZ141" s="56"/>
      <c r="SWA141" s="56"/>
      <c r="SWB141" s="56"/>
      <c r="SWC141" s="56"/>
      <c r="SWD141" s="56"/>
      <c r="SWE141" s="56"/>
      <c r="SWF141" s="56"/>
      <c r="SWG141" s="56"/>
      <c r="SWH141" s="56"/>
      <c r="SWI141" s="56"/>
      <c r="SWJ141" s="56"/>
      <c r="SWK141" s="56"/>
      <c r="SWL141" s="56"/>
      <c r="SWM141" s="56"/>
      <c r="SWN141" s="56"/>
      <c r="SWO141" s="56"/>
      <c r="SWP141" s="56"/>
      <c r="SWQ141" s="56"/>
      <c r="SWR141" s="56"/>
      <c r="SWS141" s="56"/>
      <c r="SWT141" s="56"/>
      <c r="SWU141" s="56"/>
      <c r="SWV141" s="56"/>
      <c r="SWW141" s="56"/>
      <c r="SWX141" s="56"/>
      <c r="SWY141" s="56"/>
      <c r="SWZ141" s="56"/>
      <c r="SXA141" s="56"/>
      <c r="SXB141" s="56"/>
      <c r="SXC141" s="56"/>
      <c r="SXD141" s="56"/>
      <c r="SXE141" s="56"/>
      <c r="SXF141" s="56"/>
      <c r="SXG141" s="56"/>
      <c r="SXH141" s="56"/>
      <c r="SXI141" s="56"/>
      <c r="SXJ141" s="56"/>
      <c r="SXK141" s="56"/>
      <c r="SXL141" s="56"/>
      <c r="SXM141" s="56"/>
      <c r="SXN141" s="56"/>
      <c r="SXO141" s="56"/>
      <c r="SXP141" s="56"/>
      <c r="SXQ141" s="56"/>
      <c r="SXR141" s="56"/>
      <c r="SXS141" s="56"/>
      <c r="SXT141" s="56"/>
      <c r="SXU141" s="56"/>
      <c r="SXV141" s="56"/>
      <c r="SXW141" s="56"/>
      <c r="SXX141" s="56"/>
      <c r="SXY141" s="56"/>
      <c r="SXZ141" s="56"/>
      <c r="SYA141" s="56"/>
      <c r="SYB141" s="56"/>
      <c r="SYC141" s="56"/>
      <c r="SYD141" s="56"/>
      <c r="SYE141" s="56"/>
      <c r="SYF141" s="56"/>
      <c r="SYG141" s="56"/>
      <c r="SYH141" s="56"/>
      <c r="SYI141" s="56"/>
      <c r="SYJ141" s="56"/>
      <c r="SYK141" s="56"/>
      <c r="SYL141" s="56"/>
      <c r="SYM141" s="56"/>
      <c r="SYN141" s="56"/>
      <c r="SYO141" s="56"/>
      <c r="SYP141" s="56"/>
      <c r="SYQ141" s="56"/>
      <c r="SYR141" s="56"/>
      <c r="SYS141" s="56"/>
      <c r="SYT141" s="56"/>
      <c r="SYU141" s="56"/>
      <c r="SYV141" s="56"/>
      <c r="SYW141" s="56"/>
      <c r="SYX141" s="56"/>
      <c r="SYY141" s="56"/>
      <c r="SYZ141" s="56"/>
      <c r="SZA141" s="56"/>
      <c r="SZB141" s="56"/>
      <c r="SZC141" s="56"/>
      <c r="SZD141" s="56"/>
      <c r="SZE141" s="56"/>
      <c r="SZF141" s="56"/>
      <c r="SZG141" s="56"/>
      <c r="SZH141" s="56"/>
      <c r="SZI141" s="56"/>
      <c r="SZJ141" s="56"/>
      <c r="SZK141" s="56"/>
      <c r="SZL141" s="56"/>
      <c r="SZM141" s="56"/>
      <c r="SZN141" s="56"/>
      <c r="SZO141" s="56"/>
      <c r="SZP141" s="56"/>
      <c r="SZQ141" s="56"/>
      <c r="SZR141" s="56"/>
      <c r="SZS141" s="56"/>
      <c r="SZT141" s="56"/>
      <c r="SZU141" s="56"/>
      <c r="SZV141" s="56"/>
      <c r="SZW141" s="56"/>
      <c r="SZX141" s="56"/>
      <c r="SZY141" s="56"/>
      <c r="SZZ141" s="56"/>
      <c r="TAA141" s="56"/>
      <c r="TAB141" s="56"/>
      <c r="TAC141" s="56"/>
      <c r="TAD141" s="56"/>
      <c r="TAE141" s="56"/>
      <c r="TAF141" s="56"/>
      <c r="TAG141" s="56"/>
      <c r="TAH141" s="56"/>
      <c r="TAI141" s="56"/>
      <c r="TAJ141" s="56"/>
      <c r="TAK141" s="56"/>
      <c r="TAL141" s="56"/>
      <c r="TAM141" s="56"/>
      <c r="TAN141" s="56"/>
      <c r="TAO141" s="56"/>
      <c r="TAP141" s="56"/>
      <c r="TAQ141" s="56"/>
      <c r="TAR141" s="56"/>
      <c r="TAS141" s="56"/>
      <c r="TAT141" s="56"/>
      <c r="TAU141" s="56"/>
      <c r="TAV141" s="56"/>
      <c r="TAW141" s="56"/>
      <c r="TAX141" s="56"/>
      <c r="TAY141" s="56"/>
      <c r="TAZ141" s="56"/>
      <c r="TBA141" s="56"/>
      <c r="TBB141" s="56"/>
      <c r="TBC141" s="56"/>
      <c r="TBD141" s="56"/>
      <c r="TBE141" s="56"/>
      <c r="TBF141" s="56"/>
      <c r="TBG141" s="56"/>
      <c r="TBH141" s="56"/>
      <c r="TBI141" s="56"/>
      <c r="TBJ141" s="56"/>
      <c r="TBK141" s="56"/>
      <c r="TBL141" s="56"/>
      <c r="TBM141" s="56"/>
      <c r="TBN141" s="56"/>
      <c r="TBO141" s="56"/>
      <c r="TBP141" s="56"/>
      <c r="TBQ141" s="56"/>
      <c r="TBR141" s="56"/>
      <c r="TBS141" s="56"/>
      <c r="TBT141" s="56"/>
      <c r="TBU141" s="56"/>
      <c r="TBV141" s="56"/>
      <c r="TBW141" s="56"/>
      <c r="TBX141" s="56"/>
      <c r="TBY141" s="56"/>
      <c r="TBZ141" s="56"/>
      <c r="TCA141" s="56"/>
      <c r="TCB141" s="56"/>
      <c r="TCC141" s="56"/>
      <c r="TCD141" s="56"/>
      <c r="TCE141" s="56"/>
      <c r="TCF141" s="56"/>
      <c r="TCG141" s="56"/>
      <c r="TCH141" s="56"/>
      <c r="TCI141" s="56"/>
      <c r="TCJ141" s="56"/>
      <c r="TCK141" s="56"/>
      <c r="TCL141" s="56"/>
      <c r="TCM141" s="56"/>
      <c r="TCN141" s="56"/>
      <c r="TCO141" s="56"/>
      <c r="TCP141" s="56"/>
      <c r="TCQ141" s="56"/>
      <c r="TCR141" s="56"/>
      <c r="TCS141" s="56"/>
      <c r="TCT141" s="56"/>
      <c r="TCU141" s="56"/>
      <c r="TCV141" s="56"/>
      <c r="TCW141" s="56"/>
      <c r="TCX141" s="56"/>
      <c r="TCY141" s="56"/>
      <c r="TCZ141" s="56"/>
      <c r="TDA141" s="56"/>
      <c r="TDB141" s="56"/>
      <c r="TDC141" s="56"/>
      <c r="TDD141" s="56"/>
      <c r="TDE141" s="56"/>
      <c r="TDF141" s="56"/>
      <c r="TDG141" s="56"/>
      <c r="TDH141" s="56"/>
      <c r="TDI141" s="56"/>
      <c r="TDJ141" s="56"/>
      <c r="TDK141" s="56"/>
      <c r="TDL141" s="56"/>
      <c r="TDM141" s="56"/>
      <c r="TDN141" s="56"/>
      <c r="TDO141" s="56"/>
      <c r="TDP141" s="56"/>
      <c r="TDQ141" s="56"/>
      <c r="TDR141" s="56"/>
      <c r="TDS141" s="56"/>
      <c r="TDT141" s="56"/>
      <c r="TDU141" s="56"/>
      <c r="TDV141" s="56"/>
      <c r="TDW141" s="56"/>
      <c r="TDX141" s="56"/>
      <c r="TDY141" s="56"/>
      <c r="TDZ141" s="56"/>
      <c r="TEA141" s="56"/>
      <c r="TEB141" s="56"/>
      <c r="TEC141" s="56"/>
      <c r="TED141" s="56"/>
      <c r="TEE141" s="56"/>
      <c r="TEF141" s="56"/>
      <c r="TEG141" s="56"/>
      <c r="TEH141" s="56"/>
      <c r="TEI141" s="56"/>
      <c r="TEJ141" s="56"/>
      <c r="TEK141" s="56"/>
      <c r="TEL141" s="56"/>
      <c r="TEM141" s="56"/>
      <c r="TEN141" s="56"/>
      <c r="TEO141" s="56"/>
      <c r="TEP141" s="56"/>
      <c r="TEQ141" s="56"/>
      <c r="TER141" s="56"/>
      <c r="TES141" s="56"/>
      <c r="TET141" s="56"/>
      <c r="TEU141" s="56"/>
      <c r="TEV141" s="56"/>
      <c r="TEW141" s="56"/>
      <c r="TEX141" s="56"/>
      <c r="TEY141" s="56"/>
      <c r="TEZ141" s="56"/>
      <c r="TFA141" s="56"/>
      <c r="TFB141" s="56"/>
      <c r="TFC141" s="56"/>
      <c r="TFD141" s="56"/>
      <c r="TFE141" s="56"/>
      <c r="TFF141" s="56"/>
      <c r="TFG141" s="56"/>
      <c r="TFH141" s="56"/>
      <c r="TFI141" s="56"/>
      <c r="TFJ141" s="56"/>
      <c r="TFK141" s="56"/>
      <c r="TFL141" s="56"/>
      <c r="TFM141" s="56"/>
      <c r="TFN141" s="56"/>
      <c r="TFO141" s="56"/>
      <c r="TFP141" s="56"/>
      <c r="TFQ141" s="56"/>
      <c r="TFR141" s="56"/>
      <c r="TFS141" s="56"/>
      <c r="TFT141" s="56"/>
      <c r="TFU141" s="56"/>
      <c r="TFV141" s="56"/>
      <c r="TFW141" s="56"/>
      <c r="TFX141" s="56"/>
      <c r="TFY141" s="56"/>
      <c r="TFZ141" s="56"/>
      <c r="TGA141" s="56"/>
      <c r="TGB141" s="56"/>
      <c r="TGC141" s="56"/>
      <c r="TGD141" s="56"/>
      <c r="TGE141" s="56"/>
      <c r="TGF141" s="56"/>
      <c r="TGG141" s="56"/>
      <c r="TGH141" s="56"/>
      <c r="TGI141" s="56"/>
      <c r="TGJ141" s="56"/>
      <c r="TGK141" s="56"/>
      <c r="TGL141" s="56"/>
      <c r="TGM141" s="56"/>
      <c r="TGN141" s="56"/>
      <c r="TGO141" s="56"/>
      <c r="TGP141" s="56"/>
      <c r="TGQ141" s="56"/>
      <c r="TGR141" s="56"/>
      <c r="TGS141" s="56"/>
      <c r="TGT141" s="56"/>
      <c r="TGU141" s="56"/>
      <c r="TGV141" s="56"/>
      <c r="TGW141" s="56"/>
      <c r="TGX141" s="56"/>
      <c r="TGY141" s="56"/>
      <c r="TGZ141" s="56"/>
      <c r="THA141" s="56"/>
      <c r="THB141" s="56"/>
      <c r="THC141" s="56"/>
      <c r="THD141" s="56"/>
      <c r="THE141" s="56"/>
      <c r="THF141" s="56"/>
      <c r="THG141" s="56"/>
      <c r="THH141" s="56"/>
      <c r="THI141" s="56"/>
      <c r="THJ141" s="56"/>
      <c r="THK141" s="56"/>
      <c r="THL141" s="56"/>
      <c r="THM141" s="56"/>
      <c r="THN141" s="56"/>
      <c r="THO141" s="56"/>
      <c r="THP141" s="56"/>
      <c r="THQ141" s="56"/>
      <c r="THR141" s="56"/>
      <c r="THS141" s="56"/>
      <c r="THT141" s="56"/>
      <c r="THU141" s="56"/>
      <c r="THV141" s="56"/>
      <c r="THW141" s="56"/>
      <c r="THX141" s="56"/>
      <c r="THY141" s="56"/>
      <c r="THZ141" s="56"/>
      <c r="TIA141" s="56"/>
      <c r="TIB141" s="56"/>
      <c r="TIC141" s="56"/>
      <c r="TID141" s="56"/>
      <c r="TIE141" s="56"/>
      <c r="TIF141" s="56"/>
      <c r="TIG141" s="56"/>
      <c r="TIH141" s="56"/>
      <c r="TII141" s="56"/>
      <c r="TIJ141" s="56"/>
      <c r="TIK141" s="56"/>
      <c r="TIL141" s="56"/>
      <c r="TIM141" s="56"/>
      <c r="TIN141" s="56"/>
      <c r="TIO141" s="56"/>
      <c r="TIP141" s="56"/>
      <c r="TIQ141" s="56"/>
      <c r="TIR141" s="56"/>
      <c r="TIS141" s="56"/>
      <c r="TIT141" s="56"/>
      <c r="TIU141" s="56"/>
      <c r="TIV141" s="56"/>
      <c r="TIW141" s="56"/>
      <c r="TIX141" s="56"/>
      <c r="TIY141" s="56"/>
      <c r="TIZ141" s="56"/>
      <c r="TJA141" s="56"/>
      <c r="TJB141" s="56"/>
      <c r="TJC141" s="56"/>
      <c r="TJD141" s="56"/>
      <c r="TJE141" s="56"/>
      <c r="TJF141" s="56"/>
      <c r="TJG141" s="56"/>
      <c r="TJH141" s="56"/>
      <c r="TJI141" s="56"/>
      <c r="TJJ141" s="56"/>
      <c r="TJK141" s="56"/>
      <c r="TJL141" s="56"/>
      <c r="TJM141" s="56"/>
      <c r="TJN141" s="56"/>
      <c r="TJO141" s="56"/>
      <c r="TJP141" s="56"/>
      <c r="TJQ141" s="56"/>
      <c r="TJR141" s="56"/>
      <c r="TJS141" s="56"/>
      <c r="TJT141" s="56"/>
      <c r="TJU141" s="56"/>
      <c r="TJV141" s="56"/>
      <c r="TJW141" s="56"/>
      <c r="TJX141" s="56"/>
      <c r="TJY141" s="56"/>
      <c r="TJZ141" s="56"/>
      <c r="TKA141" s="56"/>
      <c r="TKB141" s="56"/>
      <c r="TKC141" s="56"/>
      <c r="TKD141" s="56"/>
      <c r="TKE141" s="56"/>
      <c r="TKF141" s="56"/>
      <c r="TKG141" s="56"/>
      <c r="TKH141" s="56"/>
      <c r="TKI141" s="56"/>
      <c r="TKJ141" s="56"/>
      <c r="TKK141" s="56"/>
      <c r="TKL141" s="56"/>
      <c r="TKM141" s="56"/>
      <c r="TKN141" s="56"/>
      <c r="TKO141" s="56"/>
      <c r="TKP141" s="56"/>
      <c r="TKQ141" s="56"/>
      <c r="TKR141" s="56"/>
      <c r="TKS141" s="56"/>
      <c r="TKT141" s="56"/>
      <c r="TKU141" s="56"/>
      <c r="TKV141" s="56"/>
      <c r="TKW141" s="56"/>
      <c r="TKX141" s="56"/>
      <c r="TKY141" s="56"/>
      <c r="TKZ141" s="56"/>
      <c r="TLA141" s="56"/>
      <c r="TLB141" s="56"/>
      <c r="TLC141" s="56"/>
      <c r="TLD141" s="56"/>
      <c r="TLE141" s="56"/>
      <c r="TLF141" s="56"/>
      <c r="TLG141" s="56"/>
      <c r="TLH141" s="56"/>
      <c r="TLI141" s="56"/>
      <c r="TLJ141" s="56"/>
      <c r="TLK141" s="56"/>
      <c r="TLL141" s="56"/>
      <c r="TLM141" s="56"/>
      <c r="TLN141" s="56"/>
      <c r="TLO141" s="56"/>
      <c r="TLP141" s="56"/>
      <c r="TLQ141" s="56"/>
      <c r="TLR141" s="56"/>
      <c r="TLS141" s="56"/>
      <c r="TLT141" s="56"/>
      <c r="TLU141" s="56"/>
      <c r="TLV141" s="56"/>
      <c r="TLW141" s="56"/>
      <c r="TLX141" s="56"/>
      <c r="TLY141" s="56"/>
      <c r="TLZ141" s="56"/>
      <c r="TMA141" s="56"/>
      <c r="TMB141" s="56"/>
      <c r="TMC141" s="56"/>
      <c r="TMD141" s="56"/>
      <c r="TME141" s="56"/>
      <c r="TMF141" s="56"/>
      <c r="TMG141" s="56"/>
      <c r="TMH141" s="56"/>
      <c r="TMI141" s="56"/>
      <c r="TMJ141" s="56"/>
      <c r="TMK141" s="56"/>
      <c r="TML141" s="56"/>
      <c r="TMM141" s="56"/>
      <c r="TMN141" s="56"/>
      <c r="TMO141" s="56"/>
      <c r="TMP141" s="56"/>
      <c r="TMQ141" s="56"/>
      <c r="TMR141" s="56"/>
      <c r="TMS141" s="56"/>
      <c r="TMT141" s="56"/>
      <c r="TMU141" s="56"/>
      <c r="TMV141" s="56"/>
      <c r="TMW141" s="56"/>
      <c r="TMX141" s="56"/>
      <c r="TMY141" s="56"/>
      <c r="TMZ141" s="56"/>
      <c r="TNA141" s="56"/>
      <c r="TNB141" s="56"/>
      <c r="TNC141" s="56"/>
      <c r="TND141" s="56"/>
      <c r="TNE141" s="56"/>
      <c r="TNF141" s="56"/>
      <c r="TNG141" s="56"/>
      <c r="TNH141" s="56"/>
      <c r="TNI141" s="56"/>
      <c r="TNJ141" s="56"/>
      <c r="TNK141" s="56"/>
      <c r="TNL141" s="56"/>
      <c r="TNM141" s="56"/>
      <c r="TNN141" s="56"/>
      <c r="TNO141" s="56"/>
      <c r="TNP141" s="56"/>
      <c r="TNQ141" s="56"/>
      <c r="TNR141" s="56"/>
      <c r="TNS141" s="56"/>
      <c r="TNT141" s="56"/>
      <c r="TNU141" s="56"/>
      <c r="TNV141" s="56"/>
      <c r="TNW141" s="56"/>
      <c r="TNX141" s="56"/>
      <c r="TNY141" s="56"/>
      <c r="TNZ141" s="56"/>
      <c r="TOA141" s="56"/>
      <c r="TOB141" s="56"/>
      <c r="TOC141" s="56"/>
      <c r="TOD141" s="56"/>
      <c r="TOE141" s="56"/>
      <c r="TOF141" s="56"/>
      <c r="TOG141" s="56"/>
      <c r="TOH141" s="56"/>
      <c r="TOI141" s="56"/>
      <c r="TOJ141" s="56"/>
      <c r="TOK141" s="56"/>
      <c r="TOL141" s="56"/>
      <c r="TOM141" s="56"/>
      <c r="TON141" s="56"/>
      <c r="TOO141" s="56"/>
      <c r="TOP141" s="56"/>
      <c r="TOQ141" s="56"/>
      <c r="TOR141" s="56"/>
      <c r="TOS141" s="56"/>
      <c r="TOT141" s="56"/>
      <c r="TOU141" s="56"/>
      <c r="TOV141" s="56"/>
      <c r="TOW141" s="56"/>
      <c r="TOX141" s="56"/>
      <c r="TOY141" s="56"/>
      <c r="TOZ141" s="56"/>
      <c r="TPA141" s="56"/>
      <c r="TPB141" s="56"/>
      <c r="TPC141" s="56"/>
      <c r="TPD141" s="56"/>
      <c r="TPE141" s="56"/>
      <c r="TPF141" s="56"/>
      <c r="TPG141" s="56"/>
      <c r="TPH141" s="56"/>
      <c r="TPI141" s="56"/>
      <c r="TPJ141" s="56"/>
      <c r="TPK141" s="56"/>
      <c r="TPL141" s="56"/>
      <c r="TPM141" s="56"/>
      <c r="TPN141" s="56"/>
      <c r="TPO141" s="56"/>
      <c r="TPP141" s="56"/>
      <c r="TPQ141" s="56"/>
      <c r="TPR141" s="56"/>
      <c r="TPS141" s="56"/>
      <c r="TPT141" s="56"/>
      <c r="TPU141" s="56"/>
      <c r="TPV141" s="56"/>
      <c r="TPW141" s="56"/>
      <c r="TPX141" s="56"/>
      <c r="TPY141" s="56"/>
      <c r="TPZ141" s="56"/>
      <c r="TQA141" s="56"/>
      <c r="TQB141" s="56"/>
      <c r="TQC141" s="56"/>
      <c r="TQD141" s="56"/>
      <c r="TQE141" s="56"/>
      <c r="TQF141" s="56"/>
      <c r="TQG141" s="56"/>
      <c r="TQH141" s="56"/>
      <c r="TQI141" s="56"/>
      <c r="TQJ141" s="56"/>
      <c r="TQK141" s="56"/>
      <c r="TQL141" s="56"/>
      <c r="TQM141" s="56"/>
      <c r="TQN141" s="56"/>
      <c r="TQO141" s="56"/>
      <c r="TQP141" s="56"/>
      <c r="TQQ141" s="56"/>
      <c r="TQR141" s="56"/>
      <c r="TQS141" s="56"/>
      <c r="TQT141" s="56"/>
      <c r="TQU141" s="56"/>
      <c r="TQV141" s="56"/>
      <c r="TQW141" s="56"/>
      <c r="TQX141" s="56"/>
      <c r="TQY141" s="56"/>
      <c r="TQZ141" s="56"/>
      <c r="TRA141" s="56"/>
      <c r="TRB141" s="56"/>
      <c r="TRC141" s="56"/>
      <c r="TRD141" s="56"/>
      <c r="TRE141" s="56"/>
      <c r="TRF141" s="56"/>
      <c r="TRG141" s="56"/>
      <c r="TRH141" s="56"/>
      <c r="TRI141" s="56"/>
      <c r="TRJ141" s="56"/>
      <c r="TRK141" s="56"/>
      <c r="TRL141" s="56"/>
      <c r="TRM141" s="56"/>
      <c r="TRN141" s="56"/>
      <c r="TRO141" s="56"/>
      <c r="TRP141" s="56"/>
      <c r="TRQ141" s="56"/>
      <c r="TRR141" s="56"/>
      <c r="TRS141" s="56"/>
      <c r="TRT141" s="56"/>
      <c r="TRU141" s="56"/>
      <c r="TRV141" s="56"/>
      <c r="TRW141" s="56"/>
      <c r="TRX141" s="56"/>
      <c r="TRY141" s="56"/>
      <c r="TRZ141" s="56"/>
      <c r="TSA141" s="56"/>
      <c r="TSB141" s="56"/>
      <c r="TSC141" s="56"/>
      <c r="TSD141" s="56"/>
      <c r="TSE141" s="56"/>
      <c r="TSF141" s="56"/>
      <c r="TSG141" s="56"/>
      <c r="TSH141" s="56"/>
      <c r="TSI141" s="56"/>
      <c r="TSJ141" s="56"/>
      <c r="TSK141" s="56"/>
      <c r="TSL141" s="56"/>
      <c r="TSM141" s="56"/>
      <c r="TSN141" s="56"/>
      <c r="TSO141" s="56"/>
      <c r="TSP141" s="56"/>
      <c r="TSQ141" s="56"/>
      <c r="TSR141" s="56"/>
      <c r="TSS141" s="56"/>
      <c r="TST141" s="56"/>
      <c r="TSU141" s="56"/>
      <c r="TSV141" s="56"/>
      <c r="TSW141" s="56"/>
      <c r="TSX141" s="56"/>
      <c r="TSY141" s="56"/>
      <c r="TSZ141" s="56"/>
      <c r="TTA141" s="56"/>
      <c r="TTB141" s="56"/>
      <c r="TTC141" s="56"/>
      <c r="TTD141" s="56"/>
      <c r="TTE141" s="56"/>
      <c r="TTF141" s="56"/>
      <c r="TTG141" s="56"/>
      <c r="TTH141" s="56"/>
      <c r="TTI141" s="56"/>
      <c r="TTJ141" s="56"/>
      <c r="TTK141" s="56"/>
      <c r="TTL141" s="56"/>
      <c r="TTM141" s="56"/>
      <c r="TTN141" s="56"/>
      <c r="TTO141" s="56"/>
      <c r="TTP141" s="56"/>
      <c r="TTQ141" s="56"/>
      <c r="TTR141" s="56"/>
      <c r="TTS141" s="56"/>
      <c r="TTT141" s="56"/>
      <c r="TTU141" s="56"/>
      <c r="TTV141" s="56"/>
      <c r="TTW141" s="56"/>
      <c r="TTX141" s="56"/>
      <c r="TTY141" s="56"/>
      <c r="TTZ141" s="56"/>
      <c r="TUA141" s="56"/>
      <c r="TUB141" s="56"/>
      <c r="TUC141" s="56"/>
      <c r="TUD141" s="56"/>
      <c r="TUE141" s="56"/>
      <c r="TUF141" s="56"/>
      <c r="TUG141" s="56"/>
      <c r="TUH141" s="56"/>
      <c r="TUI141" s="56"/>
      <c r="TUJ141" s="56"/>
      <c r="TUK141" s="56"/>
      <c r="TUL141" s="56"/>
      <c r="TUM141" s="56"/>
      <c r="TUN141" s="56"/>
      <c r="TUO141" s="56"/>
      <c r="TUP141" s="56"/>
      <c r="TUQ141" s="56"/>
      <c r="TUR141" s="56"/>
      <c r="TUS141" s="56"/>
      <c r="TUT141" s="56"/>
      <c r="TUU141" s="56"/>
      <c r="TUV141" s="56"/>
      <c r="TUW141" s="56"/>
      <c r="TUX141" s="56"/>
      <c r="TUY141" s="56"/>
      <c r="TUZ141" s="56"/>
      <c r="TVA141" s="56"/>
      <c r="TVB141" s="56"/>
      <c r="TVC141" s="56"/>
      <c r="TVD141" s="56"/>
      <c r="TVE141" s="56"/>
      <c r="TVF141" s="56"/>
      <c r="TVG141" s="56"/>
      <c r="TVH141" s="56"/>
      <c r="TVI141" s="56"/>
      <c r="TVJ141" s="56"/>
      <c r="TVK141" s="56"/>
      <c r="TVL141" s="56"/>
      <c r="TVM141" s="56"/>
      <c r="TVN141" s="56"/>
      <c r="TVO141" s="56"/>
      <c r="TVP141" s="56"/>
      <c r="TVQ141" s="56"/>
      <c r="TVR141" s="56"/>
      <c r="TVS141" s="56"/>
      <c r="TVT141" s="56"/>
      <c r="TVU141" s="56"/>
      <c r="TVV141" s="56"/>
      <c r="TVW141" s="56"/>
      <c r="TVX141" s="56"/>
      <c r="TVY141" s="56"/>
      <c r="TVZ141" s="56"/>
      <c r="TWA141" s="56"/>
      <c r="TWB141" s="56"/>
      <c r="TWC141" s="56"/>
      <c r="TWD141" s="56"/>
      <c r="TWE141" s="56"/>
      <c r="TWF141" s="56"/>
      <c r="TWG141" s="56"/>
      <c r="TWH141" s="56"/>
      <c r="TWI141" s="56"/>
      <c r="TWJ141" s="56"/>
      <c r="TWK141" s="56"/>
      <c r="TWL141" s="56"/>
      <c r="TWM141" s="56"/>
      <c r="TWN141" s="56"/>
      <c r="TWO141" s="56"/>
      <c r="TWP141" s="56"/>
      <c r="TWQ141" s="56"/>
      <c r="TWR141" s="56"/>
      <c r="TWS141" s="56"/>
      <c r="TWT141" s="56"/>
      <c r="TWU141" s="56"/>
      <c r="TWV141" s="56"/>
      <c r="TWW141" s="56"/>
      <c r="TWX141" s="56"/>
      <c r="TWY141" s="56"/>
      <c r="TWZ141" s="56"/>
      <c r="TXA141" s="56"/>
      <c r="TXB141" s="56"/>
      <c r="TXC141" s="56"/>
      <c r="TXD141" s="56"/>
      <c r="TXE141" s="56"/>
      <c r="TXF141" s="56"/>
      <c r="TXG141" s="56"/>
      <c r="TXH141" s="56"/>
      <c r="TXI141" s="56"/>
      <c r="TXJ141" s="56"/>
      <c r="TXK141" s="56"/>
      <c r="TXL141" s="56"/>
      <c r="TXM141" s="56"/>
      <c r="TXN141" s="56"/>
      <c r="TXO141" s="56"/>
      <c r="TXP141" s="56"/>
      <c r="TXQ141" s="56"/>
      <c r="TXR141" s="56"/>
      <c r="TXS141" s="56"/>
      <c r="TXT141" s="56"/>
      <c r="TXU141" s="56"/>
      <c r="TXV141" s="56"/>
      <c r="TXW141" s="56"/>
      <c r="TXX141" s="56"/>
      <c r="TXY141" s="56"/>
      <c r="TXZ141" s="56"/>
      <c r="TYA141" s="56"/>
      <c r="TYB141" s="56"/>
      <c r="TYC141" s="56"/>
      <c r="TYD141" s="56"/>
      <c r="TYE141" s="56"/>
      <c r="TYF141" s="56"/>
      <c r="TYG141" s="56"/>
      <c r="TYH141" s="56"/>
      <c r="TYI141" s="56"/>
      <c r="TYJ141" s="56"/>
      <c r="TYK141" s="56"/>
      <c r="TYL141" s="56"/>
      <c r="TYM141" s="56"/>
      <c r="TYN141" s="56"/>
      <c r="TYO141" s="56"/>
      <c r="TYP141" s="56"/>
      <c r="TYQ141" s="56"/>
      <c r="TYR141" s="56"/>
      <c r="TYS141" s="56"/>
      <c r="TYT141" s="56"/>
      <c r="TYU141" s="56"/>
      <c r="TYV141" s="56"/>
      <c r="TYW141" s="56"/>
      <c r="TYX141" s="56"/>
      <c r="TYY141" s="56"/>
      <c r="TYZ141" s="56"/>
      <c r="TZA141" s="56"/>
      <c r="TZB141" s="56"/>
      <c r="TZC141" s="56"/>
      <c r="TZD141" s="56"/>
      <c r="TZE141" s="56"/>
      <c r="TZF141" s="56"/>
      <c r="TZG141" s="56"/>
      <c r="TZH141" s="56"/>
      <c r="TZI141" s="56"/>
      <c r="TZJ141" s="56"/>
      <c r="TZK141" s="56"/>
      <c r="TZL141" s="56"/>
      <c r="TZM141" s="56"/>
      <c r="TZN141" s="56"/>
      <c r="TZO141" s="56"/>
      <c r="TZP141" s="56"/>
      <c r="TZQ141" s="56"/>
      <c r="TZR141" s="56"/>
      <c r="TZS141" s="56"/>
      <c r="TZT141" s="56"/>
      <c r="TZU141" s="56"/>
      <c r="TZV141" s="56"/>
      <c r="TZW141" s="56"/>
      <c r="TZX141" s="56"/>
      <c r="TZY141" s="56"/>
      <c r="TZZ141" s="56"/>
      <c r="UAA141" s="56"/>
      <c r="UAB141" s="56"/>
      <c r="UAC141" s="56"/>
      <c r="UAD141" s="56"/>
      <c r="UAE141" s="56"/>
      <c r="UAF141" s="56"/>
      <c r="UAG141" s="56"/>
      <c r="UAH141" s="56"/>
      <c r="UAI141" s="56"/>
      <c r="UAJ141" s="56"/>
      <c r="UAK141" s="56"/>
      <c r="UAL141" s="56"/>
      <c r="UAM141" s="56"/>
      <c r="UAN141" s="56"/>
      <c r="UAO141" s="56"/>
      <c r="UAP141" s="56"/>
      <c r="UAQ141" s="56"/>
      <c r="UAR141" s="56"/>
      <c r="UAS141" s="56"/>
      <c r="UAT141" s="56"/>
      <c r="UAU141" s="56"/>
      <c r="UAV141" s="56"/>
      <c r="UAW141" s="56"/>
      <c r="UAX141" s="56"/>
      <c r="UAY141" s="56"/>
      <c r="UAZ141" s="56"/>
      <c r="UBA141" s="56"/>
      <c r="UBB141" s="56"/>
      <c r="UBC141" s="56"/>
      <c r="UBD141" s="56"/>
      <c r="UBE141" s="56"/>
      <c r="UBF141" s="56"/>
      <c r="UBG141" s="56"/>
      <c r="UBH141" s="56"/>
      <c r="UBI141" s="56"/>
      <c r="UBJ141" s="56"/>
      <c r="UBK141" s="56"/>
      <c r="UBL141" s="56"/>
      <c r="UBM141" s="56"/>
      <c r="UBN141" s="56"/>
      <c r="UBO141" s="56"/>
      <c r="UBP141" s="56"/>
      <c r="UBQ141" s="56"/>
      <c r="UBR141" s="56"/>
      <c r="UBS141" s="56"/>
      <c r="UBT141" s="56"/>
      <c r="UBU141" s="56"/>
      <c r="UBV141" s="56"/>
      <c r="UBW141" s="56"/>
      <c r="UBX141" s="56"/>
      <c r="UBY141" s="56"/>
      <c r="UBZ141" s="56"/>
      <c r="UCA141" s="56"/>
      <c r="UCB141" s="56"/>
      <c r="UCC141" s="56"/>
      <c r="UCD141" s="56"/>
      <c r="UCE141" s="56"/>
      <c r="UCF141" s="56"/>
      <c r="UCG141" s="56"/>
      <c r="UCH141" s="56"/>
      <c r="UCI141" s="56"/>
      <c r="UCJ141" s="56"/>
      <c r="UCK141" s="56"/>
      <c r="UCL141" s="56"/>
      <c r="UCM141" s="56"/>
      <c r="UCN141" s="56"/>
      <c r="UCO141" s="56"/>
      <c r="UCP141" s="56"/>
      <c r="UCQ141" s="56"/>
      <c r="UCR141" s="56"/>
      <c r="UCS141" s="56"/>
      <c r="UCT141" s="56"/>
      <c r="UCU141" s="56"/>
      <c r="UCV141" s="56"/>
      <c r="UCW141" s="56"/>
      <c r="UCX141" s="56"/>
      <c r="UCY141" s="56"/>
      <c r="UCZ141" s="56"/>
      <c r="UDA141" s="56"/>
      <c r="UDB141" s="56"/>
      <c r="UDC141" s="56"/>
      <c r="UDD141" s="56"/>
      <c r="UDE141" s="56"/>
      <c r="UDF141" s="56"/>
      <c r="UDG141" s="56"/>
      <c r="UDH141" s="56"/>
      <c r="UDI141" s="56"/>
      <c r="UDJ141" s="56"/>
      <c r="UDK141" s="56"/>
      <c r="UDL141" s="56"/>
      <c r="UDM141" s="56"/>
      <c r="UDN141" s="56"/>
      <c r="UDO141" s="56"/>
      <c r="UDP141" s="56"/>
      <c r="UDQ141" s="56"/>
      <c r="UDR141" s="56"/>
      <c r="UDS141" s="56"/>
      <c r="UDT141" s="56"/>
      <c r="UDU141" s="56"/>
      <c r="UDV141" s="56"/>
      <c r="UDW141" s="56"/>
      <c r="UDX141" s="56"/>
      <c r="UDY141" s="56"/>
      <c r="UDZ141" s="56"/>
      <c r="UEA141" s="56"/>
      <c r="UEB141" s="56"/>
      <c r="UEC141" s="56"/>
      <c r="UED141" s="56"/>
      <c r="UEE141" s="56"/>
      <c r="UEF141" s="56"/>
      <c r="UEG141" s="56"/>
      <c r="UEH141" s="56"/>
      <c r="UEI141" s="56"/>
      <c r="UEJ141" s="56"/>
      <c r="UEK141" s="56"/>
      <c r="UEL141" s="56"/>
      <c r="UEM141" s="56"/>
      <c r="UEN141" s="56"/>
      <c r="UEO141" s="56"/>
      <c r="UEP141" s="56"/>
      <c r="UEQ141" s="56"/>
      <c r="UER141" s="56"/>
      <c r="UES141" s="56"/>
      <c r="UET141" s="56"/>
      <c r="UEU141" s="56"/>
      <c r="UEV141" s="56"/>
      <c r="UEW141" s="56"/>
      <c r="UEX141" s="56"/>
      <c r="UEY141" s="56"/>
      <c r="UEZ141" s="56"/>
      <c r="UFA141" s="56"/>
      <c r="UFB141" s="56"/>
      <c r="UFC141" s="56"/>
      <c r="UFD141" s="56"/>
      <c r="UFE141" s="56"/>
      <c r="UFF141" s="56"/>
      <c r="UFG141" s="56"/>
      <c r="UFH141" s="56"/>
      <c r="UFI141" s="56"/>
      <c r="UFJ141" s="56"/>
      <c r="UFK141" s="56"/>
      <c r="UFL141" s="56"/>
      <c r="UFM141" s="56"/>
      <c r="UFN141" s="56"/>
      <c r="UFO141" s="56"/>
      <c r="UFP141" s="56"/>
      <c r="UFQ141" s="56"/>
      <c r="UFR141" s="56"/>
      <c r="UFS141" s="56"/>
      <c r="UFT141" s="56"/>
      <c r="UFU141" s="56"/>
      <c r="UFV141" s="56"/>
      <c r="UFW141" s="56"/>
      <c r="UFX141" s="56"/>
      <c r="UFY141" s="56"/>
      <c r="UFZ141" s="56"/>
      <c r="UGA141" s="56"/>
      <c r="UGB141" s="56"/>
      <c r="UGC141" s="56"/>
      <c r="UGD141" s="56"/>
      <c r="UGE141" s="56"/>
      <c r="UGF141" s="56"/>
      <c r="UGG141" s="56"/>
      <c r="UGH141" s="56"/>
      <c r="UGI141" s="56"/>
      <c r="UGJ141" s="56"/>
      <c r="UGK141" s="56"/>
      <c r="UGL141" s="56"/>
      <c r="UGM141" s="56"/>
      <c r="UGN141" s="56"/>
      <c r="UGO141" s="56"/>
      <c r="UGP141" s="56"/>
      <c r="UGQ141" s="56"/>
      <c r="UGR141" s="56"/>
      <c r="UGS141" s="56"/>
      <c r="UGT141" s="56"/>
      <c r="UGU141" s="56"/>
      <c r="UGV141" s="56"/>
      <c r="UGW141" s="56"/>
      <c r="UGX141" s="56"/>
      <c r="UGY141" s="56"/>
      <c r="UGZ141" s="56"/>
      <c r="UHA141" s="56"/>
      <c r="UHB141" s="56"/>
      <c r="UHC141" s="56"/>
      <c r="UHD141" s="56"/>
      <c r="UHE141" s="56"/>
      <c r="UHF141" s="56"/>
      <c r="UHG141" s="56"/>
      <c r="UHH141" s="56"/>
      <c r="UHI141" s="56"/>
      <c r="UHJ141" s="56"/>
      <c r="UHK141" s="56"/>
      <c r="UHL141" s="56"/>
      <c r="UHM141" s="56"/>
      <c r="UHN141" s="56"/>
      <c r="UHO141" s="56"/>
      <c r="UHP141" s="56"/>
      <c r="UHQ141" s="56"/>
      <c r="UHR141" s="56"/>
      <c r="UHS141" s="56"/>
      <c r="UHT141" s="56"/>
      <c r="UHU141" s="56"/>
      <c r="UHV141" s="56"/>
      <c r="UHW141" s="56"/>
      <c r="UHX141" s="56"/>
      <c r="UHY141" s="56"/>
      <c r="UHZ141" s="56"/>
      <c r="UIA141" s="56"/>
      <c r="UIB141" s="56"/>
      <c r="UIC141" s="56"/>
      <c r="UID141" s="56"/>
      <c r="UIE141" s="56"/>
      <c r="UIF141" s="56"/>
      <c r="UIG141" s="56"/>
      <c r="UIH141" s="56"/>
      <c r="UII141" s="56"/>
      <c r="UIJ141" s="56"/>
      <c r="UIK141" s="56"/>
      <c r="UIL141" s="56"/>
      <c r="UIM141" s="56"/>
      <c r="UIN141" s="56"/>
      <c r="UIO141" s="56"/>
      <c r="UIP141" s="56"/>
      <c r="UIQ141" s="56"/>
      <c r="UIR141" s="56"/>
      <c r="UIS141" s="56"/>
      <c r="UIT141" s="56"/>
      <c r="UIU141" s="56"/>
      <c r="UIV141" s="56"/>
      <c r="UIW141" s="56"/>
      <c r="UIX141" s="56"/>
      <c r="UIY141" s="56"/>
      <c r="UIZ141" s="56"/>
      <c r="UJA141" s="56"/>
      <c r="UJB141" s="56"/>
      <c r="UJC141" s="56"/>
      <c r="UJD141" s="56"/>
      <c r="UJE141" s="56"/>
      <c r="UJF141" s="56"/>
      <c r="UJG141" s="56"/>
      <c r="UJH141" s="56"/>
      <c r="UJI141" s="56"/>
      <c r="UJJ141" s="56"/>
      <c r="UJK141" s="56"/>
      <c r="UJL141" s="56"/>
      <c r="UJM141" s="56"/>
      <c r="UJN141" s="56"/>
      <c r="UJO141" s="56"/>
      <c r="UJP141" s="56"/>
      <c r="UJQ141" s="56"/>
      <c r="UJR141" s="56"/>
      <c r="UJS141" s="56"/>
      <c r="UJT141" s="56"/>
      <c r="UJU141" s="56"/>
      <c r="UJV141" s="56"/>
      <c r="UJW141" s="56"/>
      <c r="UJX141" s="56"/>
      <c r="UJY141" s="56"/>
      <c r="UJZ141" s="56"/>
      <c r="UKA141" s="56"/>
      <c r="UKB141" s="56"/>
      <c r="UKC141" s="56"/>
      <c r="UKD141" s="56"/>
      <c r="UKE141" s="56"/>
      <c r="UKF141" s="56"/>
      <c r="UKG141" s="56"/>
      <c r="UKH141" s="56"/>
      <c r="UKI141" s="56"/>
      <c r="UKJ141" s="56"/>
      <c r="UKK141" s="56"/>
      <c r="UKL141" s="56"/>
      <c r="UKM141" s="56"/>
      <c r="UKN141" s="56"/>
      <c r="UKO141" s="56"/>
      <c r="UKP141" s="56"/>
      <c r="UKQ141" s="56"/>
      <c r="UKR141" s="56"/>
      <c r="UKS141" s="56"/>
      <c r="UKT141" s="56"/>
      <c r="UKU141" s="56"/>
      <c r="UKV141" s="56"/>
      <c r="UKW141" s="56"/>
      <c r="UKX141" s="56"/>
      <c r="UKY141" s="56"/>
      <c r="UKZ141" s="56"/>
      <c r="ULA141" s="56"/>
      <c r="ULB141" s="56"/>
      <c r="ULC141" s="56"/>
      <c r="ULD141" s="56"/>
      <c r="ULE141" s="56"/>
      <c r="ULF141" s="56"/>
      <c r="ULG141" s="56"/>
      <c r="ULH141" s="56"/>
      <c r="ULI141" s="56"/>
      <c r="ULJ141" s="56"/>
      <c r="ULK141" s="56"/>
      <c r="ULL141" s="56"/>
      <c r="ULM141" s="56"/>
      <c r="ULN141" s="56"/>
      <c r="ULO141" s="56"/>
      <c r="ULP141" s="56"/>
      <c r="ULQ141" s="56"/>
      <c r="ULR141" s="56"/>
      <c r="ULS141" s="56"/>
      <c r="ULT141" s="56"/>
      <c r="ULU141" s="56"/>
      <c r="ULV141" s="56"/>
      <c r="ULW141" s="56"/>
      <c r="ULX141" s="56"/>
      <c r="ULY141" s="56"/>
      <c r="ULZ141" s="56"/>
      <c r="UMA141" s="56"/>
      <c r="UMB141" s="56"/>
      <c r="UMC141" s="56"/>
      <c r="UMD141" s="56"/>
      <c r="UME141" s="56"/>
      <c r="UMF141" s="56"/>
      <c r="UMG141" s="56"/>
      <c r="UMH141" s="56"/>
      <c r="UMI141" s="56"/>
      <c r="UMJ141" s="56"/>
      <c r="UMK141" s="56"/>
      <c r="UML141" s="56"/>
      <c r="UMM141" s="56"/>
      <c r="UMN141" s="56"/>
      <c r="UMO141" s="56"/>
      <c r="UMP141" s="56"/>
      <c r="UMQ141" s="56"/>
      <c r="UMR141" s="56"/>
      <c r="UMS141" s="56"/>
      <c r="UMT141" s="56"/>
      <c r="UMU141" s="56"/>
      <c r="UMV141" s="56"/>
      <c r="UMW141" s="56"/>
      <c r="UMX141" s="56"/>
      <c r="UMY141" s="56"/>
      <c r="UMZ141" s="56"/>
      <c r="UNA141" s="56"/>
      <c r="UNB141" s="56"/>
      <c r="UNC141" s="56"/>
      <c r="UND141" s="56"/>
      <c r="UNE141" s="56"/>
      <c r="UNF141" s="56"/>
      <c r="UNG141" s="56"/>
      <c r="UNH141" s="56"/>
      <c r="UNI141" s="56"/>
      <c r="UNJ141" s="56"/>
      <c r="UNK141" s="56"/>
      <c r="UNL141" s="56"/>
      <c r="UNM141" s="56"/>
      <c r="UNN141" s="56"/>
      <c r="UNO141" s="56"/>
      <c r="UNP141" s="56"/>
      <c r="UNQ141" s="56"/>
      <c r="UNR141" s="56"/>
      <c r="UNS141" s="56"/>
      <c r="UNT141" s="56"/>
      <c r="UNU141" s="56"/>
      <c r="UNV141" s="56"/>
      <c r="UNW141" s="56"/>
      <c r="UNX141" s="56"/>
      <c r="UNY141" s="56"/>
      <c r="UNZ141" s="56"/>
      <c r="UOA141" s="56"/>
      <c r="UOB141" s="56"/>
      <c r="UOC141" s="56"/>
      <c r="UOD141" s="56"/>
      <c r="UOE141" s="56"/>
      <c r="UOF141" s="56"/>
      <c r="UOG141" s="56"/>
      <c r="UOH141" s="56"/>
      <c r="UOI141" s="56"/>
      <c r="UOJ141" s="56"/>
      <c r="UOK141" s="56"/>
      <c r="UOL141" s="56"/>
      <c r="UOM141" s="56"/>
      <c r="UON141" s="56"/>
      <c r="UOO141" s="56"/>
      <c r="UOP141" s="56"/>
      <c r="UOQ141" s="56"/>
      <c r="UOR141" s="56"/>
      <c r="UOS141" s="56"/>
      <c r="UOT141" s="56"/>
      <c r="UOU141" s="56"/>
      <c r="UOV141" s="56"/>
      <c r="UOW141" s="56"/>
      <c r="UOX141" s="56"/>
      <c r="UOY141" s="56"/>
      <c r="UOZ141" s="56"/>
      <c r="UPA141" s="56"/>
      <c r="UPB141" s="56"/>
      <c r="UPC141" s="56"/>
      <c r="UPD141" s="56"/>
      <c r="UPE141" s="56"/>
      <c r="UPF141" s="56"/>
      <c r="UPG141" s="56"/>
      <c r="UPH141" s="56"/>
      <c r="UPI141" s="56"/>
      <c r="UPJ141" s="56"/>
      <c r="UPK141" s="56"/>
      <c r="UPL141" s="56"/>
      <c r="UPM141" s="56"/>
      <c r="UPN141" s="56"/>
      <c r="UPO141" s="56"/>
      <c r="UPP141" s="56"/>
      <c r="UPQ141" s="56"/>
      <c r="UPR141" s="56"/>
      <c r="UPS141" s="56"/>
      <c r="UPT141" s="56"/>
      <c r="UPU141" s="56"/>
      <c r="UPV141" s="56"/>
      <c r="UPW141" s="56"/>
      <c r="UPX141" s="56"/>
      <c r="UPY141" s="56"/>
      <c r="UPZ141" s="56"/>
      <c r="UQA141" s="56"/>
      <c r="UQB141" s="56"/>
      <c r="UQC141" s="56"/>
      <c r="UQD141" s="56"/>
      <c r="UQE141" s="56"/>
      <c r="UQF141" s="56"/>
      <c r="UQG141" s="56"/>
      <c r="UQH141" s="56"/>
      <c r="UQI141" s="56"/>
      <c r="UQJ141" s="56"/>
      <c r="UQK141" s="56"/>
      <c r="UQL141" s="56"/>
      <c r="UQM141" s="56"/>
      <c r="UQN141" s="56"/>
      <c r="UQO141" s="56"/>
      <c r="UQP141" s="56"/>
      <c r="UQQ141" s="56"/>
      <c r="UQR141" s="56"/>
      <c r="UQS141" s="56"/>
      <c r="UQT141" s="56"/>
      <c r="UQU141" s="56"/>
      <c r="UQV141" s="56"/>
      <c r="UQW141" s="56"/>
      <c r="UQX141" s="56"/>
      <c r="UQY141" s="56"/>
      <c r="UQZ141" s="56"/>
      <c r="URA141" s="56"/>
      <c r="URB141" s="56"/>
      <c r="URC141" s="56"/>
      <c r="URD141" s="56"/>
      <c r="URE141" s="56"/>
      <c r="URF141" s="56"/>
      <c r="URG141" s="56"/>
      <c r="URH141" s="56"/>
      <c r="URI141" s="56"/>
      <c r="URJ141" s="56"/>
      <c r="URK141" s="56"/>
      <c r="URL141" s="56"/>
      <c r="URM141" s="56"/>
      <c r="URN141" s="56"/>
      <c r="URO141" s="56"/>
      <c r="URP141" s="56"/>
      <c r="URQ141" s="56"/>
      <c r="URR141" s="56"/>
      <c r="URS141" s="56"/>
      <c r="URT141" s="56"/>
      <c r="URU141" s="56"/>
      <c r="URV141" s="56"/>
      <c r="URW141" s="56"/>
      <c r="URX141" s="56"/>
      <c r="URY141" s="56"/>
      <c r="URZ141" s="56"/>
      <c r="USA141" s="56"/>
      <c r="USB141" s="56"/>
      <c r="USC141" s="56"/>
      <c r="USD141" s="56"/>
      <c r="USE141" s="56"/>
      <c r="USF141" s="56"/>
      <c r="USG141" s="56"/>
      <c r="USH141" s="56"/>
      <c r="USI141" s="56"/>
      <c r="USJ141" s="56"/>
      <c r="USK141" s="56"/>
      <c r="USL141" s="56"/>
      <c r="USM141" s="56"/>
      <c r="USN141" s="56"/>
      <c r="USO141" s="56"/>
      <c r="USP141" s="56"/>
      <c r="USQ141" s="56"/>
      <c r="USR141" s="56"/>
      <c r="USS141" s="56"/>
      <c r="UST141" s="56"/>
      <c r="USU141" s="56"/>
      <c r="USV141" s="56"/>
      <c r="USW141" s="56"/>
      <c r="USX141" s="56"/>
      <c r="USY141" s="56"/>
      <c r="USZ141" s="56"/>
      <c r="UTA141" s="56"/>
      <c r="UTB141" s="56"/>
      <c r="UTC141" s="56"/>
      <c r="UTD141" s="56"/>
      <c r="UTE141" s="56"/>
      <c r="UTF141" s="56"/>
      <c r="UTG141" s="56"/>
      <c r="UTH141" s="56"/>
      <c r="UTI141" s="56"/>
      <c r="UTJ141" s="56"/>
      <c r="UTK141" s="56"/>
      <c r="UTL141" s="56"/>
      <c r="UTM141" s="56"/>
      <c r="UTN141" s="56"/>
      <c r="UTO141" s="56"/>
      <c r="UTP141" s="56"/>
      <c r="UTQ141" s="56"/>
      <c r="UTR141" s="56"/>
      <c r="UTS141" s="56"/>
      <c r="UTT141" s="56"/>
      <c r="UTU141" s="56"/>
      <c r="UTV141" s="56"/>
      <c r="UTW141" s="56"/>
      <c r="UTX141" s="56"/>
      <c r="UTY141" s="56"/>
      <c r="UTZ141" s="56"/>
      <c r="UUA141" s="56"/>
      <c r="UUB141" s="56"/>
      <c r="UUC141" s="56"/>
      <c r="UUD141" s="56"/>
      <c r="UUE141" s="56"/>
      <c r="UUF141" s="56"/>
      <c r="UUG141" s="56"/>
      <c r="UUH141" s="56"/>
      <c r="UUI141" s="56"/>
      <c r="UUJ141" s="56"/>
      <c r="UUK141" s="56"/>
      <c r="UUL141" s="56"/>
      <c r="UUM141" s="56"/>
      <c r="UUN141" s="56"/>
      <c r="UUO141" s="56"/>
      <c r="UUP141" s="56"/>
      <c r="UUQ141" s="56"/>
      <c r="UUR141" s="56"/>
      <c r="UUS141" s="56"/>
      <c r="UUT141" s="56"/>
      <c r="UUU141" s="56"/>
      <c r="UUV141" s="56"/>
      <c r="UUW141" s="56"/>
      <c r="UUX141" s="56"/>
      <c r="UUY141" s="56"/>
      <c r="UUZ141" s="56"/>
      <c r="UVA141" s="56"/>
      <c r="UVB141" s="56"/>
      <c r="UVC141" s="56"/>
      <c r="UVD141" s="56"/>
      <c r="UVE141" s="56"/>
      <c r="UVF141" s="56"/>
      <c r="UVG141" s="56"/>
      <c r="UVH141" s="56"/>
      <c r="UVI141" s="56"/>
      <c r="UVJ141" s="56"/>
      <c r="UVK141" s="56"/>
      <c r="UVL141" s="56"/>
      <c r="UVM141" s="56"/>
      <c r="UVN141" s="56"/>
      <c r="UVO141" s="56"/>
      <c r="UVP141" s="56"/>
      <c r="UVQ141" s="56"/>
      <c r="UVR141" s="56"/>
      <c r="UVS141" s="56"/>
      <c r="UVT141" s="56"/>
      <c r="UVU141" s="56"/>
      <c r="UVV141" s="56"/>
      <c r="UVW141" s="56"/>
      <c r="UVX141" s="56"/>
      <c r="UVY141" s="56"/>
      <c r="UVZ141" s="56"/>
      <c r="UWA141" s="56"/>
      <c r="UWB141" s="56"/>
      <c r="UWC141" s="56"/>
      <c r="UWD141" s="56"/>
      <c r="UWE141" s="56"/>
      <c r="UWF141" s="56"/>
      <c r="UWG141" s="56"/>
      <c r="UWH141" s="56"/>
      <c r="UWI141" s="56"/>
      <c r="UWJ141" s="56"/>
      <c r="UWK141" s="56"/>
      <c r="UWL141" s="56"/>
      <c r="UWM141" s="56"/>
      <c r="UWN141" s="56"/>
      <c r="UWO141" s="56"/>
      <c r="UWP141" s="56"/>
      <c r="UWQ141" s="56"/>
      <c r="UWR141" s="56"/>
      <c r="UWS141" s="56"/>
      <c r="UWT141" s="56"/>
      <c r="UWU141" s="56"/>
      <c r="UWV141" s="56"/>
      <c r="UWW141" s="56"/>
      <c r="UWX141" s="56"/>
      <c r="UWY141" s="56"/>
      <c r="UWZ141" s="56"/>
      <c r="UXA141" s="56"/>
      <c r="UXB141" s="56"/>
      <c r="UXC141" s="56"/>
      <c r="UXD141" s="56"/>
      <c r="UXE141" s="56"/>
      <c r="UXF141" s="56"/>
      <c r="UXG141" s="56"/>
      <c r="UXH141" s="56"/>
      <c r="UXI141" s="56"/>
      <c r="UXJ141" s="56"/>
      <c r="UXK141" s="56"/>
      <c r="UXL141" s="56"/>
      <c r="UXM141" s="56"/>
      <c r="UXN141" s="56"/>
      <c r="UXO141" s="56"/>
      <c r="UXP141" s="56"/>
      <c r="UXQ141" s="56"/>
      <c r="UXR141" s="56"/>
      <c r="UXS141" s="56"/>
      <c r="UXT141" s="56"/>
      <c r="UXU141" s="56"/>
      <c r="UXV141" s="56"/>
      <c r="UXW141" s="56"/>
      <c r="UXX141" s="56"/>
      <c r="UXY141" s="56"/>
      <c r="UXZ141" s="56"/>
      <c r="UYA141" s="56"/>
      <c r="UYB141" s="56"/>
      <c r="UYC141" s="56"/>
      <c r="UYD141" s="56"/>
      <c r="UYE141" s="56"/>
      <c r="UYF141" s="56"/>
      <c r="UYG141" s="56"/>
      <c r="UYH141" s="56"/>
      <c r="UYI141" s="56"/>
      <c r="UYJ141" s="56"/>
      <c r="UYK141" s="56"/>
      <c r="UYL141" s="56"/>
      <c r="UYM141" s="56"/>
      <c r="UYN141" s="56"/>
      <c r="UYO141" s="56"/>
      <c r="UYP141" s="56"/>
      <c r="UYQ141" s="56"/>
      <c r="UYR141" s="56"/>
      <c r="UYS141" s="56"/>
      <c r="UYT141" s="56"/>
      <c r="UYU141" s="56"/>
      <c r="UYV141" s="56"/>
      <c r="UYW141" s="56"/>
      <c r="UYX141" s="56"/>
      <c r="UYY141" s="56"/>
      <c r="UYZ141" s="56"/>
      <c r="UZA141" s="56"/>
      <c r="UZB141" s="56"/>
      <c r="UZC141" s="56"/>
      <c r="UZD141" s="56"/>
      <c r="UZE141" s="56"/>
      <c r="UZF141" s="56"/>
      <c r="UZG141" s="56"/>
      <c r="UZH141" s="56"/>
      <c r="UZI141" s="56"/>
      <c r="UZJ141" s="56"/>
      <c r="UZK141" s="56"/>
      <c r="UZL141" s="56"/>
      <c r="UZM141" s="56"/>
      <c r="UZN141" s="56"/>
      <c r="UZO141" s="56"/>
      <c r="UZP141" s="56"/>
      <c r="UZQ141" s="56"/>
      <c r="UZR141" s="56"/>
      <c r="UZS141" s="56"/>
      <c r="UZT141" s="56"/>
      <c r="UZU141" s="56"/>
      <c r="UZV141" s="56"/>
      <c r="UZW141" s="56"/>
      <c r="UZX141" s="56"/>
      <c r="UZY141" s="56"/>
      <c r="UZZ141" s="56"/>
      <c r="VAA141" s="56"/>
      <c r="VAB141" s="56"/>
      <c r="VAC141" s="56"/>
      <c r="VAD141" s="56"/>
      <c r="VAE141" s="56"/>
      <c r="VAF141" s="56"/>
      <c r="VAG141" s="56"/>
      <c r="VAH141" s="56"/>
      <c r="VAI141" s="56"/>
      <c r="VAJ141" s="56"/>
      <c r="VAK141" s="56"/>
      <c r="VAL141" s="56"/>
      <c r="VAM141" s="56"/>
      <c r="VAN141" s="56"/>
      <c r="VAO141" s="56"/>
      <c r="VAP141" s="56"/>
      <c r="VAQ141" s="56"/>
      <c r="VAR141" s="56"/>
      <c r="VAS141" s="56"/>
      <c r="VAT141" s="56"/>
      <c r="VAU141" s="56"/>
      <c r="VAV141" s="56"/>
      <c r="VAW141" s="56"/>
      <c r="VAX141" s="56"/>
      <c r="VAY141" s="56"/>
      <c r="VAZ141" s="56"/>
      <c r="VBA141" s="56"/>
      <c r="VBB141" s="56"/>
      <c r="VBC141" s="56"/>
      <c r="VBD141" s="56"/>
      <c r="VBE141" s="56"/>
      <c r="VBF141" s="56"/>
      <c r="VBG141" s="56"/>
      <c r="VBH141" s="56"/>
      <c r="VBI141" s="56"/>
      <c r="VBJ141" s="56"/>
      <c r="VBK141" s="56"/>
      <c r="VBL141" s="56"/>
      <c r="VBM141" s="56"/>
      <c r="VBN141" s="56"/>
      <c r="VBO141" s="56"/>
      <c r="VBP141" s="56"/>
      <c r="VBQ141" s="56"/>
      <c r="VBR141" s="56"/>
      <c r="VBS141" s="56"/>
      <c r="VBT141" s="56"/>
      <c r="VBU141" s="56"/>
      <c r="VBV141" s="56"/>
      <c r="VBW141" s="56"/>
      <c r="VBX141" s="56"/>
      <c r="VBY141" s="56"/>
      <c r="VBZ141" s="56"/>
      <c r="VCA141" s="56"/>
      <c r="VCB141" s="56"/>
      <c r="VCC141" s="56"/>
      <c r="VCD141" s="56"/>
      <c r="VCE141" s="56"/>
      <c r="VCF141" s="56"/>
      <c r="VCG141" s="56"/>
      <c r="VCH141" s="56"/>
      <c r="VCI141" s="56"/>
      <c r="VCJ141" s="56"/>
      <c r="VCK141" s="56"/>
      <c r="VCL141" s="56"/>
      <c r="VCM141" s="56"/>
      <c r="VCN141" s="56"/>
      <c r="VCO141" s="56"/>
      <c r="VCP141" s="56"/>
      <c r="VCQ141" s="56"/>
      <c r="VCR141" s="56"/>
      <c r="VCS141" s="56"/>
      <c r="VCT141" s="56"/>
      <c r="VCU141" s="56"/>
      <c r="VCV141" s="56"/>
      <c r="VCW141" s="56"/>
      <c r="VCX141" s="56"/>
      <c r="VCY141" s="56"/>
      <c r="VCZ141" s="56"/>
      <c r="VDA141" s="56"/>
      <c r="VDB141" s="56"/>
      <c r="VDC141" s="56"/>
      <c r="VDD141" s="56"/>
      <c r="VDE141" s="56"/>
      <c r="VDF141" s="56"/>
      <c r="VDG141" s="56"/>
      <c r="VDH141" s="56"/>
      <c r="VDI141" s="56"/>
      <c r="VDJ141" s="56"/>
      <c r="VDK141" s="56"/>
      <c r="VDL141" s="56"/>
      <c r="VDM141" s="56"/>
      <c r="VDN141" s="56"/>
      <c r="VDO141" s="56"/>
      <c r="VDP141" s="56"/>
      <c r="VDQ141" s="56"/>
      <c r="VDR141" s="56"/>
      <c r="VDS141" s="56"/>
      <c r="VDT141" s="56"/>
      <c r="VDU141" s="56"/>
      <c r="VDV141" s="56"/>
      <c r="VDW141" s="56"/>
      <c r="VDX141" s="56"/>
      <c r="VDY141" s="56"/>
      <c r="VDZ141" s="56"/>
      <c r="VEA141" s="56"/>
      <c r="VEB141" s="56"/>
      <c r="VEC141" s="56"/>
      <c r="VED141" s="56"/>
      <c r="VEE141" s="56"/>
      <c r="VEF141" s="56"/>
      <c r="VEG141" s="56"/>
      <c r="VEH141" s="56"/>
      <c r="VEI141" s="56"/>
      <c r="VEJ141" s="56"/>
      <c r="VEK141" s="56"/>
      <c r="VEL141" s="56"/>
      <c r="VEM141" s="56"/>
      <c r="VEN141" s="56"/>
      <c r="VEO141" s="56"/>
      <c r="VEP141" s="56"/>
      <c r="VEQ141" s="56"/>
      <c r="VER141" s="56"/>
      <c r="VES141" s="56"/>
      <c r="VET141" s="56"/>
      <c r="VEU141" s="56"/>
      <c r="VEV141" s="56"/>
      <c r="VEW141" s="56"/>
      <c r="VEX141" s="56"/>
      <c r="VEY141" s="56"/>
      <c r="VEZ141" s="56"/>
      <c r="VFA141" s="56"/>
      <c r="VFB141" s="56"/>
      <c r="VFC141" s="56"/>
      <c r="VFD141" s="56"/>
      <c r="VFE141" s="56"/>
      <c r="VFF141" s="56"/>
      <c r="VFG141" s="56"/>
      <c r="VFH141" s="56"/>
      <c r="VFI141" s="56"/>
      <c r="VFJ141" s="56"/>
      <c r="VFK141" s="56"/>
      <c r="VFL141" s="56"/>
      <c r="VFM141" s="56"/>
      <c r="VFN141" s="56"/>
      <c r="VFO141" s="56"/>
      <c r="VFP141" s="56"/>
      <c r="VFQ141" s="56"/>
      <c r="VFR141" s="56"/>
      <c r="VFS141" s="56"/>
      <c r="VFT141" s="56"/>
      <c r="VFU141" s="56"/>
      <c r="VFV141" s="56"/>
      <c r="VFW141" s="56"/>
      <c r="VFX141" s="56"/>
      <c r="VFY141" s="56"/>
      <c r="VFZ141" s="56"/>
      <c r="VGA141" s="56"/>
      <c r="VGB141" s="56"/>
      <c r="VGC141" s="56"/>
      <c r="VGD141" s="56"/>
      <c r="VGE141" s="56"/>
      <c r="VGF141" s="56"/>
      <c r="VGG141" s="56"/>
      <c r="VGH141" s="56"/>
      <c r="VGI141" s="56"/>
      <c r="VGJ141" s="56"/>
      <c r="VGK141" s="56"/>
      <c r="VGL141" s="56"/>
      <c r="VGM141" s="56"/>
      <c r="VGN141" s="56"/>
      <c r="VGO141" s="56"/>
      <c r="VGP141" s="56"/>
      <c r="VGQ141" s="56"/>
      <c r="VGR141" s="56"/>
      <c r="VGS141" s="56"/>
      <c r="VGT141" s="56"/>
      <c r="VGU141" s="56"/>
      <c r="VGV141" s="56"/>
      <c r="VGW141" s="56"/>
      <c r="VGX141" s="56"/>
      <c r="VGY141" s="56"/>
      <c r="VGZ141" s="56"/>
      <c r="VHA141" s="56"/>
      <c r="VHB141" s="56"/>
      <c r="VHC141" s="56"/>
      <c r="VHD141" s="56"/>
      <c r="VHE141" s="56"/>
      <c r="VHF141" s="56"/>
      <c r="VHG141" s="56"/>
      <c r="VHH141" s="56"/>
      <c r="VHI141" s="56"/>
      <c r="VHJ141" s="56"/>
      <c r="VHK141" s="56"/>
      <c r="VHL141" s="56"/>
      <c r="VHM141" s="56"/>
      <c r="VHN141" s="56"/>
      <c r="VHO141" s="56"/>
      <c r="VHP141" s="56"/>
      <c r="VHQ141" s="56"/>
      <c r="VHR141" s="56"/>
      <c r="VHS141" s="56"/>
      <c r="VHT141" s="56"/>
      <c r="VHU141" s="56"/>
      <c r="VHV141" s="56"/>
      <c r="VHW141" s="56"/>
      <c r="VHX141" s="56"/>
      <c r="VHY141" s="56"/>
      <c r="VHZ141" s="56"/>
      <c r="VIA141" s="56"/>
      <c r="VIB141" s="56"/>
      <c r="VIC141" s="56"/>
      <c r="VID141" s="56"/>
      <c r="VIE141" s="56"/>
      <c r="VIF141" s="56"/>
      <c r="VIG141" s="56"/>
      <c r="VIH141" s="56"/>
      <c r="VII141" s="56"/>
      <c r="VIJ141" s="56"/>
      <c r="VIK141" s="56"/>
      <c r="VIL141" s="56"/>
      <c r="VIM141" s="56"/>
      <c r="VIN141" s="56"/>
      <c r="VIO141" s="56"/>
      <c r="VIP141" s="56"/>
      <c r="VIQ141" s="56"/>
      <c r="VIR141" s="56"/>
      <c r="VIS141" s="56"/>
      <c r="VIT141" s="56"/>
      <c r="VIU141" s="56"/>
      <c r="VIV141" s="56"/>
      <c r="VIW141" s="56"/>
      <c r="VIX141" s="56"/>
      <c r="VIY141" s="56"/>
      <c r="VIZ141" s="56"/>
      <c r="VJA141" s="56"/>
      <c r="VJB141" s="56"/>
      <c r="VJC141" s="56"/>
      <c r="VJD141" s="56"/>
      <c r="VJE141" s="56"/>
      <c r="VJF141" s="56"/>
      <c r="VJG141" s="56"/>
      <c r="VJH141" s="56"/>
      <c r="VJI141" s="56"/>
      <c r="VJJ141" s="56"/>
      <c r="VJK141" s="56"/>
      <c r="VJL141" s="56"/>
      <c r="VJM141" s="56"/>
      <c r="VJN141" s="56"/>
      <c r="VJO141" s="56"/>
      <c r="VJP141" s="56"/>
      <c r="VJQ141" s="56"/>
      <c r="VJR141" s="56"/>
      <c r="VJS141" s="56"/>
      <c r="VJT141" s="56"/>
      <c r="VJU141" s="56"/>
      <c r="VJV141" s="56"/>
      <c r="VJW141" s="56"/>
      <c r="VJX141" s="56"/>
      <c r="VJY141" s="56"/>
      <c r="VJZ141" s="56"/>
      <c r="VKA141" s="56"/>
      <c r="VKB141" s="56"/>
      <c r="VKC141" s="56"/>
      <c r="VKD141" s="56"/>
      <c r="VKE141" s="56"/>
      <c r="VKF141" s="56"/>
      <c r="VKG141" s="56"/>
      <c r="VKH141" s="56"/>
      <c r="VKI141" s="56"/>
      <c r="VKJ141" s="56"/>
      <c r="VKK141" s="56"/>
      <c r="VKL141" s="56"/>
      <c r="VKM141" s="56"/>
      <c r="VKN141" s="56"/>
      <c r="VKO141" s="56"/>
      <c r="VKP141" s="56"/>
      <c r="VKQ141" s="56"/>
      <c r="VKR141" s="56"/>
      <c r="VKS141" s="56"/>
      <c r="VKT141" s="56"/>
      <c r="VKU141" s="56"/>
      <c r="VKV141" s="56"/>
      <c r="VKW141" s="56"/>
      <c r="VKX141" s="56"/>
      <c r="VKY141" s="56"/>
      <c r="VKZ141" s="56"/>
      <c r="VLA141" s="56"/>
      <c r="VLB141" s="56"/>
      <c r="VLC141" s="56"/>
      <c r="VLD141" s="56"/>
      <c r="VLE141" s="56"/>
      <c r="VLF141" s="56"/>
      <c r="VLG141" s="56"/>
      <c r="VLH141" s="56"/>
      <c r="VLI141" s="56"/>
      <c r="VLJ141" s="56"/>
      <c r="VLK141" s="56"/>
      <c r="VLL141" s="56"/>
      <c r="VLM141" s="56"/>
      <c r="VLN141" s="56"/>
      <c r="VLO141" s="56"/>
      <c r="VLP141" s="56"/>
      <c r="VLQ141" s="56"/>
      <c r="VLR141" s="56"/>
      <c r="VLS141" s="56"/>
      <c r="VLT141" s="56"/>
      <c r="VLU141" s="56"/>
      <c r="VLV141" s="56"/>
      <c r="VLW141" s="56"/>
      <c r="VLX141" s="56"/>
      <c r="VLY141" s="56"/>
      <c r="VLZ141" s="56"/>
      <c r="VMA141" s="56"/>
      <c r="VMB141" s="56"/>
      <c r="VMC141" s="56"/>
      <c r="VMD141" s="56"/>
      <c r="VME141" s="56"/>
      <c r="VMF141" s="56"/>
      <c r="VMG141" s="56"/>
      <c r="VMH141" s="56"/>
      <c r="VMI141" s="56"/>
      <c r="VMJ141" s="56"/>
      <c r="VMK141" s="56"/>
      <c r="VML141" s="56"/>
      <c r="VMM141" s="56"/>
      <c r="VMN141" s="56"/>
      <c r="VMO141" s="56"/>
      <c r="VMP141" s="56"/>
      <c r="VMQ141" s="56"/>
      <c r="VMR141" s="56"/>
      <c r="VMS141" s="56"/>
      <c r="VMT141" s="56"/>
      <c r="VMU141" s="56"/>
      <c r="VMV141" s="56"/>
      <c r="VMW141" s="56"/>
      <c r="VMX141" s="56"/>
      <c r="VMY141" s="56"/>
      <c r="VMZ141" s="56"/>
      <c r="VNA141" s="56"/>
      <c r="VNB141" s="56"/>
      <c r="VNC141" s="56"/>
      <c r="VND141" s="56"/>
      <c r="VNE141" s="56"/>
      <c r="VNF141" s="56"/>
      <c r="VNG141" s="56"/>
      <c r="VNH141" s="56"/>
      <c r="VNI141" s="56"/>
      <c r="VNJ141" s="56"/>
      <c r="VNK141" s="56"/>
      <c r="VNL141" s="56"/>
      <c r="VNM141" s="56"/>
      <c r="VNN141" s="56"/>
      <c r="VNO141" s="56"/>
      <c r="VNP141" s="56"/>
      <c r="VNQ141" s="56"/>
      <c r="VNR141" s="56"/>
      <c r="VNS141" s="56"/>
      <c r="VNT141" s="56"/>
      <c r="VNU141" s="56"/>
      <c r="VNV141" s="56"/>
      <c r="VNW141" s="56"/>
      <c r="VNX141" s="56"/>
      <c r="VNY141" s="56"/>
      <c r="VNZ141" s="56"/>
      <c r="VOA141" s="56"/>
      <c r="VOB141" s="56"/>
      <c r="VOC141" s="56"/>
      <c r="VOD141" s="56"/>
      <c r="VOE141" s="56"/>
      <c r="VOF141" s="56"/>
      <c r="VOG141" s="56"/>
      <c r="VOH141" s="56"/>
      <c r="VOI141" s="56"/>
      <c r="VOJ141" s="56"/>
      <c r="VOK141" s="56"/>
      <c r="VOL141" s="56"/>
      <c r="VOM141" s="56"/>
      <c r="VON141" s="56"/>
      <c r="VOO141" s="56"/>
      <c r="VOP141" s="56"/>
      <c r="VOQ141" s="56"/>
      <c r="VOR141" s="56"/>
      <c r="VOS141" s="56"/>
      <c r="VOT141" s="56"/>
      <c r="VOU141" s="56"/>
      <c r="VOV141" s="56"/>
      <c r="VOW141" s="56"/>
      <c r="VOX141" s="56"/>
      <c r="VOY141" s="56"/>
      <c r="VOZ141" s="56"/>
      <c r="VPA141" s="56"/>
      <c r="VPB141" s="56"/>
      <c r="VPC141" s="56"/>
      <c r="VPD141" s="56"/>
      <c r="VPE141" s="56"/>
      <c r="VPF141" s="56"/>
      <c r="VPG141" s="56"/>
      <c r="VPH141" s="56"/>
      <c r="VPI141" s="56"/>
      <c r="VPJ141" s="56"/>
      <c r="VPK141" s="56"/>
      <c r="VPL141" s="56"/>
      <c r="VPM141" s="56"/>
      <c r="VPN141" s="56"/>
      <c r="VPO141" s="56"/>
      <c r="VPP141" s="56"/>
      <c r="VPQ141" s="56"/>
      <c r="VPR141" s="56"/>
      <c r="VPS141" s="56"/>
      <c r="VPT141" s="56"/>
      <c r="VPU141" s="56"/>
      <c r="VPV141" s="56"/>
      <c r="VPW141" s="56"/>
      <c r="VPX141" s="56"/>
      <c r="VPY141" s="56"/>
      <c r="VPZ141" s="56"/>
      <c r="VQA141" s="56"/>
      <c r="VQB141" s="56"/>
      <c r="VQC141" s="56"/>
      <c r="VQD141" s="56"/>
      <c r="VQE141" s="56"/>
      <c r="VQF141" s="56"/>
      <c r="VQG141" s="56"/>
      <c r="VQH141" s="56"/>
      <c r="VQI141" s="56"/>
      <c r="VQJ141" s="56"/>
      <c r="VQK141" s="56"/>
      <c r="VQL141" s="56"/>
      <c r="VQM141" s="56"/>
      <c r="VQN141" s="56"/>
      <c r="VQO141" s="56"/>
      <c r="VQP141" s="56"/>
      <c r="VQQ141" s="56"/>
      <c r="VQR141" s="56"/>
      <c r="VQS141" s="56"/>
      <c r="VQT141" s="56"/>
      <c r="VQU141" s="56"/>
      <c r="VQV141" s="56"/>
      <c r="VQW141" s="56"/>
      <c r="VQX141" s="56"/>
      <c r="VQY141" s="56"/>
      <c r="VQZ141" s="56"/>
      <c r="VRA141" s="56"/>
      <c r="VRB141" s="56"/>
      <c r="VRC141" s="56"/>
      <c r="VRD141" s="56"/>
      <c r="VRE141" s="56"/>
      <c r="VRF141" s="56"/>
      <c r="VRG141" s="56"/>
      <c r="VRH141" s="56"/>
      <c r="VRI141" s="56"/>
      <c r="VRJ141" s="56"/>
      <c r="VRK141" s="56"/>
      <c r="VRL141" s="56"/>
      <c r="VRM141" s="56"/>
      <c r="VRN141" s="56"/>
      <c r="VRO141" s="56"/>
      <c r="VRP141" s="56"/>
      <c r="VRQ141" s="56"/>
      <c r="VRR141" s="56"/>
      <c r="VRS141" s="56"/>
      <c r="VRT141" s="56"/>
      <c r="VRU141" s="56"/>
      <c r="VRV141" s="56"/>
      <c r="VRW141" s="56"/>
      <c r="VRX141" s="56"/>
      <c r="VRY141" s="56"/>
      <c r="VRZ141" s="56"/>
      <c r="VSA141" s="56"/>
      <c r="VSB141" s="56"/>
      <c r="VSC141" s="56"/>
      <c r="VSD141" s="56"/>
      <c r="VSE141" s="56"/>
      <c r="VSF141" s="56"/>
      <c r="VSG141" s="56"/>
      <c r="VSH141" s="56"/>
      <c r="VSI141" s="56"/>
      <c r="VSJ141" s="56"/>
      <c r="VSK141" s="56"/>
      <c r="VSL141" s="56"/>
      <c r="VSM141" s="56"/>
      <c r="VSN141" s="56"/>
      <c r="VSO141" s="56"/>
      <c r="VSP141" s="56"/>
      <c r="VSQ141" s="56"/>
      <c r="VSR141" s="56"/>
      <c r="VSS141" s="56"/>
      <c r="VST141" s="56"/>
      <c r="VSU141" s="56"/>
      <c r="VSV141" s="56"/>
      <c r="VSW141" s="56"/>
      <c r="VSX141" s="56"/>
      <c r="VSY141" s="56"/>
      <c r="VSZ141" s="56"/>
      <c r="VTA141" s="56"/>
      <c r="VTB141" s="56"/>
      <c r="VTC141" s="56"/>
      <c r="VTD141" s="56"/>
      <c r="VTE141" s="56"/>
      <c r="VTF141" s="56"/>
      <c r="VTG141" s="56"/>
      <c r="VTH141" s="56"/>
      <c r="VTI141" s="56"/>
      <c r="VTJ141" s="56"/>
      <c r="VTK141" s="56"/>
      <c r="VTL141" s="56"/>
      <c r="VTM141" s="56"/>
      <c r="VTN141" s="56"/>
      <c r="VTO141" s="56"/>
      <c r="VTP141" s="56"/>
      <c r="VTQ141" s="56"/>
      <c r="VTR141" s="56"/>
      <c r="VTS141" s="56"/>
      <c r="VTT141" s="56"/>
      <c r="VTU141" s="56"/>
      <c r="VTV141" s="56"/>
      <c r="VTW141" s="56"/>
      <c r="VTX141" s="56"/>
      <c r="VTY141" s="56"/>
      <c r="VTZ141" s="56"/>
      <c r="VUA141" s="56"/>
      <c r="VUB141" s="56"/>
      <c r="VUC141" s="56"/>
      <c r="VUD141" s="56"/>
      <c r="VUE141" s="56"/>
      <c r="VUF141" s="56"/>
      <c r="VUG141" s="56"/>
      <c r="VUH141" s="56"/>
      <c r="VUI141" s="56"/>
      <c r="VUJ141" s="56"/>
      <c r="VUK141" s="56"/>
      <c r="VUL141" s="56"/>
      <c r="VUM141" s="56"/>
      <c r="VUN141" s="56"/>
      <c r="VUO141" s="56"/>
      <c r="VUP141" s="56"/>
      <c r="VUQ141" s="56"/>
      <c r="VUR141" s="56"/>
      <c r="VUS141" s="56"/>
      <c r="VUT141" s="56"/>
      <c r="VUU141" s="56"/>
      <c r="VUV141" s="56"/>
      <c r="VUW141" s="56"/>
      <c r="VUX141" s="56"/>
      <c r="VUY141" s="56"/>
      <c r="VUZ141" s="56"/>
      <c r="VVA141" s="56"/>
      <c r="VVB141" s="56"/>
      <c r="VVC141" s="56"/>
      <c r="VVD141" s="56"/>
      <c r="VVE141" s="56"/>
      <c r="VVF141" s="56"/>
      <c r="VVG141" s="56"/>
      <c r="VVH141" s="56"/>
      <c r="VVI141" s="56"/>
      <c r="VVJ141" s="56"/>
      <c r="VVK141" s="56"/>
      <c r="VVL141" s="56"/>
      <c r="VVM141" s="56"/>
      <c r="VVN141" s="56"/>
      <c r="VVO141" s="56"/>
      <c r="VVP141" s="56"/>
      <c r="VVQ141" s="56"/>
      <c r="VVR141" s="56"/>
      <c r="VVS141" s="56"/>
      <c r="VVT141" s="56"/>
      <c r="VVU141" s="56"/>
      <c r="VVV141" s="56"/>
      <c r="VVW141" s="56"/>
      <c r="VVX141" s="56"/>
      <c r="VVY141" s="56"/>
      <c r="VVZ141" s="56"/>
      <c r="VWA141" s="56"/>
      <c r="VWB141" s="56"/>
      <c r="VWC141" s="56"/>
      <c r="VWD141" s="56"/>
      <c r="VWE141" s="56"/>
      <c r="VWF141" s="56"/>
      <c r="VWG141" s="56"/>
      <c r="VWH141" s="56"/>
      <c r="VWI141" s="56"/>
      <c r="VWJ141" s="56"/>
      <c r="VWK141" s="56"/>
      <c r="VWL141" s="56"/>
      <c r="VWM141" s="56"/>
      <c r="VWN141" s="56"/>
      <c r="VWO141" s="56"/>
      <c r="VWP141" s="56"/>
      <c r="VWQ141" s="56"/>
      <c r="VWR141" s="56"/>
      <c r="VWS141" s="56"/>
      <c r="VWT141" s="56"/>
      <c r="VWU141" s="56"/>
      <c r="VWV141" s="56"/>
      <c r="VWW141" s="56"/>
      <c r="VWX141" s="56"/>
      <c r="VWY141" s="56"/>
      <c r="VWZ141" s="56"/>
      <c r="VXA141" s="56"/>
      <c r="VXB141" s="56"/>
      <c r="VXC141" s="56"/>
      <c r="VXD141" s="56"/>
      <c r="VXE141" s="56"/>
      <c r="VXF141" s="56"/>
      <c r="VXG141" s="56"/>
      <c r="VXH141" s="56"/>
      <c r="VXI141" s="56"/>
      <c r="VXJ141" s="56"/>
      <c r="VXK141" s="56"/>
      <c r="VXL141" s="56"/>
      <c r="VXM141" s="56"/>
      <c r="VXN141" s="56"/>
      <c r="VXO141" s="56"/>
      <c r="VXP141" s="56"/>
      <c r="VXQ141" s="56"/>
      <c r="VXR141" s="56"/>
      <c r="VXS141" s="56"/>
      <c r="VXT141" s="56"/>
      <c r="VXU141" s="56"/>
      <c r="VXV141" s="56"/>
      <c r="VXW141" s="56"/>
      <c r="VXX141" s="56"/>
      <c r="VXY141" s="56"/>
      <c r="VXZ141" s="56"/>
      <c r="VYA141" s="56"/>
      <c r="VYB141" s="56"/>
      <c r="VYC141" s="56"/>
      <c r="VYD141" s="56"/>
      <c r="VYE141" s="56"/>
      <c r="VYF141" s="56"/>
      <c r="VYG141" s="56"/>
      <c r="VYH141" s="56"/>
      <c r="VYI141" s="56"/>
      <c r="VYJ141" s="56"/>
      <c r="VYK141" s="56"/>
      <c r="VYL141" s="56"/>
      <c r="VYM141" s="56"/>
      <c r="VYN141" s="56"/>
      <c r="VYO141" s="56"/>
      <c r="VYP141" s="56"/>
      <c r="VYQ141" s="56"/>
      <c r="VYR141" s="56"/>
      <c r="VYS141" s="56"/>
      <c r="VYT141" s="56"/>
      <c r="VYU141" s="56"/>
      <c r="VYV141" s="56"/>
      <c r="VYW141" s="56"/>
      <c r="VYX141" s="56"/>
      <c r="VYY141" s="56"/>
      <c r="VYZ141" s="56"/>
      <c r="VZA141" s="56"/>
      <c r="VZB141" s="56"/>
      <c r="VZC141" s="56"/>
      <c r="VZD141" s="56"/>
      <c r="VZE141" s="56"/>
      <c r="VZF141" s="56"/>
      <c r="VZG141" s="56"/>
      <c r="VZH141" s="56"/>
      <c r="VZI141" s="56"/>
      <c r="VZJ141" s="56"/>
      <c r="VZK141" s="56"/>
      <c r="VZL141" s="56"/>
      <c r="VZM141" s="56"/>
      <c r="VZN141" s="56"/>
      <c r="VZO141" s="56"/>
      <c r="VZP141" s="56"/>
      <c r="VZQ141" s="56"/>
      <c r="VZR141" s="56"/>
      <c r="VZS141" s="56"/>
      <c r="VZT141" s="56"/>
      <c r="VZU141" s="56"/>
      <c r="VZV141" s="56"/>
      <c r="VZW141" s="56"/>
      <c r="VZX141" s="56"/>
      <c r="VZY141" s="56"/>
      <c r="VZZ141" s="56"/>
      <c r="WAA141" s="56"/>
      <c r="WAB141" s="56"/>
      <c r="WAC141" s="56"/>
      <c r="WAD141" s="56"/>
      <c r="WAE141" s="56"/>
      <c r="WAF141" s="56"/>
      <c r="WAG141" s="56"/>
      <c r="WAH141" s="56"/>
      <c r="WAI141" s="56"/>
      <c r="WAJ141" s="56"/>
      <c r="WAK141" s="56"/>
      <c r="WAL141" s="56"/>
      <c r="WAM141" s="56"/>
      <c r="WAN141" s="56"/>
      <c r="WAO141" s="56"/>
      <c r="WAP141" s="56"/>
      <c r="WAQ141" s="56"/>
      <c r="WAR141" s="56"/>
      <c r="WAS141" s="56"/>
      <c r="WAT141" s="56"/>
      <c r="WAU141" s="56"/>
      <c r="WAV141" s="56"/>
      <c r="WAW141" s="56"/>
      <c r="WAX141" s="56"/>
      <c r="WAY141" s="56"/>
      <c r="WAZ141" s="56"/>
      <c r="WBA141" s="56"/>
      <c r="WBB141" s="56"/>
      <c r="WBC141" s="56"/>
      <c r="WBD141" s="56"/>
      <c r="WBE141" s="56"/>
      <c r="WBF141" s="56"/>
      <c r="WBG141" s="56"/>
      <c r="WBH141" s="56"/>
      <c r="WBI141" s="56"/>
      <c r="WBJ141" s="56"/>
      <c r="WBK141" s="56"/>
      <c r="WBL141" s="56"/>
      <c r="WBM141" s="56"/>
      <c r="WBN141" s="56"/>
      <c r="WBO141" s="56"/>
      <c r="WBP141" s="56"/>
      <c r="WBQ141" s="56"/>
      <c r="WBR141" s="56"/>
      <c r="WBS141" s="56"/>
      <c r="WBT141" s="56"/>
      <c r="WBU141" s="56"/>
      <c r="WBV141" s="56"/>
      <c r="WBW141" s="56"/>
      <c r="WBX141" s="56"/>
      <c r="WBY141" s="56"/>
      <c r="WBZ141" s="56"/>
      <c r="WCA141" s="56"/>
      <c r="WCB141" s="56"/>
      <c r="WCC141" s="56"/>
      <c r="WCD141" s="56"/>
      <c r="WCE141" s="56"/>
      <c r="WCF141" s="56"/>
      <c r="WCG141" s="56"/>
      <c r="WCH141" s="56"/>
      <c r="WCI141" s="56"/>
      <c r="WCJ141" s="56"/>
      <c r="WCK141" s="56"/>
      <c r="WCL141" s="56"/>
      <c r="WCM141" s="56"/>
      <c r="WCN141" s="56"/>
      <c r="WCO141" s="56"/>
      <c r="WCP141" s="56"/>
      <c r="WCQ141" s="56"/>
      <c r="WCR141" s="56"/>
      <c r="WCS141" s="56"/>
      <c r="WCT141" s="56"/>
      <c r="WCU141" s="56"/>
      <c r="WCV141" s="56"/>
      <c r="WCW141" s="56"/>
      <c r="WCX141" s="56"/>
      <c r="WCY141" s="56"/>
      <c r="WCZ141" s="56"/>
      <c r="WDA141" s="56"/>
      <c r="WDB141" s="56"/>
      <c r="WDC141" s="56"/>
      <c r="WDD141" s="56"/>
      <c r="WDE141" s="56"/>
      <c r="WDF141" s="56"/>
      <c r="WDG141" s="56"/>
      <c r="WDH141" s="56"/>
      <c r="WDI141" s="56"/>
      <c r="WDJ141" s="56"/>
      <c r="WDK141" s="56"/>
      <c r="WDL141" s="56"/>
      <c r="WDM141" s="56"/>
      <c r="WDN141" s="56"/>
      <c r="WDO141" s="56"/>
      <c r="WDP141" s="56"/>
      <c r="WDQ141" s="56"/>
      <c r="WDR141" s="56"/>
      <c r="WDS141" s="56"/>
      <c r="WDT141" s="56"/>
      <c r="WDU141" s="56"/>
      <c r="WDV141" s="56"/>
      <c r="WDW141" s="56"/>
      <c r="WDX141" s="56"/>
      <c r="WDY141" s="56"/>
      <c r="WDZ141" s="56"/>
      <c r="WEA141" s="56"/>
      <c r="WEB141" s="56"/>
      <c r="WEC141" s="56"/>
      <c r="WED141" s="56"/>
      <c r="WEE141" s="56"/>
      <c r="WEF141" s="56"/>
      <c r="WEG141" s="56"/>
      <c r="WEH141" s="56"/>
      <c r="WEI141" s="56"/>
      <c r="WEJ141" s="56"/>
      <c r="WEK141" s="56"/>
      <c r="WEL141" s="56"/>
      <c r="WEM141" s="56"/>
      <c r="WEN141" s="56"/>
      <c r="WEO141" s="56"/>
      <c r="WEP141" s="56"/>
      <c r="WEQ141" s="56"/>
      <c r="WER141" s="56"/>
      <c r="WES141" s="56"/>
      <c r="WET141" s="56"/>
      <c r="WEU141" s="56"/>
      <c r="WEV141" s="56"/>
      <c r="WEW141" s="56"/>
      <c r="WEX141" s="56"/>
      <c r="WEY141" s="56"/>
      <c r="WEZ141" s="56"/>
      <c r="WFA141" s="56"/>
      <c r="WFB141" s="56"/>
      <c r="WFC141" s="56"/>
      <c r="WFD141" s="56"/>
      <c r="WFE141" s="56"/>
      <c r="WFF141" s="56"/>
      <c r="WFG141" s="56"/>
      <c r="WFH141" s="56"/>
      <c r="WFI141" s="56"/>
      <c r="WFJ141" s="56"/>
      <c r="WFK141" s="56"/>
      <c r="WFL141" s="56"/>
      <c r="WFM141" s="56"/>
      <c r="WFN141" s="56"/>
      <c r="WFO141" s="56"/>
      <c r="WFP141" s="56"/>
      <c r="WFQ141" s="56"/>
      <c r="WFR141" s="56"/>
      <c r="WFS141" s="56"/>
      <c r="WFT141" s="56"/>
      <c r="WFU141" s="56"/>
      <c r="WFV141" s="56"/>
      <c r="WFW141" s="56"/>
      <c r="WFX141" s="56"/>
      <c r="WFY141" s="56"/>
      <c r="WFZ141" s="56"/>
      <c r="WGA141" s="56"/>
      <c r="WGB141" s="56"/>
      <c r="WGC141" s="56"/>
      <c r="WGD141" s="56"/>
      <c r="WGE141" s="56"/>
      <c r="WGF141" s="56"/>
      <c r="WGG141" s="56"/>
      <c r="WGH141" s="56"/>
      <c r="WGI141" s="56"/>
      <c r="WGJ141" s="56"/>
      <c r="WGK141" s="56"/>
      <c r="WGL141" s="56"/>
      <c r="WGM141" s="56"/>
      <c r="WGN141" s="56"/>
      <c r="WGO141" s="56"/>
      <c r="WGP141" s="56"/>
      <c r="WGQ141" s="56"/>
      <c r="WGR141" s="56"/>
      <c r="WGS141" s="56"/>
      <c r="WGT141" s="56"/>
      <c r="WGU141" s="56"/>
      <c r="WGV141" s="56"/>
      <c r="WGW141" s="56"/>
      <c r="WGX141" s="56"/>
      <c r="WGY141" s="56"/>
      <c r="WGZ141" s="56"/>
      <c r="WHA141" s="56"/>
      <c r="WHB141" s="56"/>
      <c r="WHC141" s="56"/>
      <c r="WHD141" s="56"/>
      <c r="WHE141" s="56"/>
      <c r="WHF141" s="56"/>
      <c r="WHG141" s="56"/>
      <c r="WHH141" s="56"/>
      <c r="WHI141" s="56"/>
      <c r="WHJ141" s="56"/>
      <c r="WHK141" s="56"/>
      <c r="WHL141" s="56"/>
      <c r="WHM141" s="56"/>
      <c r="WHN141" s="56"/>
      <c r="WHO141" s="56"/>
      <c r="WHP141" s="56"/>
      <c r="WHQ141" s="56"/>
      <c r="WHR141" s="56"/>
      <c r="WHS141" s="56"/>
      <c r="WHT141" s="56"/>
      <c r="WHU141" s="56"/>
      <c r="WHV141" s="56"/>
      <c r="WHW141" s="56"/>
      <c r="WHX141" s="56"/>
      <c r="WHY141" s="56"/>
      <c r="WHZ141" s="56"/>
      <c r="WIA141" s="56"/>
      <c r="WIB141" s="56"/>
      <c r="WIC141" s="56"/>
      <c r="WID141" s="56"/>
      <c r="WIE141" s="56"/>
      <c r="WIF141" s="56"/>
      <c r="WIG141" s="56"/>
      <c r="WIH141" s="56"/>
      <c r="WII141" s="56"/>
      <c r="WIJ141" s="56"/>
      <c r="WIK141" s="56"/>
      <c r="WIL141" s="56"/>
      <c r="WIM141" s="56"/>
      <c r="WIN141" s="56"/>
      <c r="WIO141" s="56"/>
      <c r="WIP141" s="56"/>
      <c r="WIQ141" s="56"/>
      <c r="WIR141" s="56"/>
      <c r="WIS141" s="56"/>
      <c r="WIT141" s="56"/>
      <c r="WIU141" s="56"/>
      <c r="WIV141" s="56"/>
      <c r="WIW141" s="56"/>
      <c r="WIX141" s="56"/>
      <c r="WIY141" s="56"/>
      <c r="WIZ141" s="56"/>
      <c r="WJA141" s="56"/>
      <c r="WJB141" s="56"/>
      <c r="WJC141" s="56"/>
      <c r="WJD141" s="56"/>
      <c r="WJE141" s="56"/>
      <c r="WJF141" s="56"/>
      <c r="WJG141" s="56"/>
      <c r="WJH141" s="56"/>
      <c r="WJI141" s="56"/>
      <c r="WJJ141" s="56"/>
      <c r="WJK141" s="56"/>
      <c r="WJL141" s="56"/>
      <c r="WJM141" s="56"/>
      <c r="WJN141" s="56"/>
      <c r="WJO141" s="56"/>
      <c r="WJP141" s="56"/>
      <c r="WJQ141" s="56"/>
      <c r="WJR141" s="56"/>
      <c r="WJS141" s="56"/>
      <c r="WJT141" s="56"/>
      <c r="WJU141" s="56"/>
      <c r="WJV141" s="56"/>
      <c r="WJW141" s="56"/>
      <c r="WJX141" s="56"/>
      <c r="WJY141" s="56"/>
      <c r="WJZ141" s="56"/>
      <c r="WKA141" s="56"/>
      <c r="WKB141" s="56"/>
      <c r="WKC141" s="56"/>
      <c r="WKD141" s="56"/>
      <c r="WKE141" s="56"/>
      <c r="WKF141" s="56"/>
      <c r="WKG141" s="56"/>
      <c r="WKH141" s="56"/>
      <c r="WKI141" s="56"/>
      <c r="WKJ141" s="56"/>
      <c r="WKK141" s="56"/>
      <c r="WKL141" s="56"/>
      <c r="WKM141" s="56"/>
      <c r="WKN141" s="56"/>
      <c r="WKO141" s="56"/>
      <c r="WKP141" s="56"/>
      <c r="WKQ141" s="56"/>
      <c r="WKR141" s="56"/>
      <c r="WKS141" s="56"/>
      <c r="WKT141" s="56"/>
      <c r="WKU141" s="56"/>
      <c r="WKV141" s="56"/>
      <c r="WKW141" s="56"/>
      <c r="WKX141" s="56"/>
      <c r="WKY141" s="56"/>
      <c r="WKZ141" s="56"/>
      <c r="WLA141" s="56"/>
      <c r="WLB141" s="56"/>
      <c r="WLC141" s="56"/>
      <c r="WLD141" s="56"/>
      <c r="WLE141" s="56"/>
      <c r="WLF141" s="56"/>
      <c r="WLG141" s="56"/>
      <c r="WLH141" s="56"/>
      <c r="WLI141" s="56"/>
      <c r="WLJ141" s="56"/>
      <c r="WLK141" s="56"/>
      <c r="WLL141" s="56"/>
      <c r="WLM141" s="56"/>
      <c r="WLN141" s="56"/>
      <c r="WLO141" s="56"/>
      <c r="WLP141" s="56"/>
      <c r="WLQ141" s="56"/>
      <c r="WLR141" s="56"/>
      <c r="WLS141" s="56"/>
      <c r="WLT141" s="56"/>
      <c r="WLU141" s="56"/>
      <c r="WLV141" s="56"/>
      <c r="WLW141" s="56"/>
      <c r="WLX141" s="56"/>
      <c r="WLY141" s="56"/>
      <c r="WLZ141" s="56"/>
      <c r="WMA141" s="56"/>
      <c r="WMB141" s="56"/>
      <c r="WMC141" s="56"/>
      <c r="WMD141" s="56"/>
      <c r="WME141" s="56"/>
      <c r="WMF141" s="56"/>
      <c r="WMG141" s="56"/>
      <c r="WMH141" s="56"/>
      <c r="WMI141" s="56"/>
      <c r="WMJ141" s="56"/>
      <c r="WMK141" s="56"/>
      <c r="WML141" s="56"/>
      <c r="WMM141" s="56"/>
      <c r="WMN141" s="56"/>
      <c r="WMO141" s="56"/>
      <c r="WMP141" s="56"/>
      <c r="WMQ141" s="56"/>
      <c r="WMR141" s="56"/>
      <c r="WMS141" s="56"/>
      <c r="WMT141" s="56"/>
      <c r="WMU141" s="56"/>
      <c r="WMV141" s="56"/>
      <c r="WMW141" s="56"/>
      <c r="WMX141" s="56"/>
      <c r="WMY141" s="56"/>
      <c r="WMZ141" s="56"/>
      <c r="WNA141" s="56"/>
      <c r="WNB141" s="56"/>
      <c r="WNC141" s="56"/>
      <c r="WND141" s="56"/>
      <c r="WNE141" s="56"/>
      <c r="WNF141" s="56"/>
      <c r="WNG141" s="56"/>
      <c r="WNH141" s="56"/>
      <c r="WNI141" s="56"/>
      <c r="WNJ141" s="56"/>
      <c r="WNK141" s="56"/>
      <c r="WNL141" s="56"/>
      <c r="WNM141" s="56"/>
      <c r="WNN141" s="56"/>
      <c r="WNO141" s="56"/>
      <c r="WNP141" s="56"/>
      <c r="WNQ141" s="56"/>
      <c r="WNR141" s="56"/>
      <c r="WNS141" s="56"/>
      <c r="WNT141" s="56"/>
      <c r="WNU141" s="56"/>
      <c r="WNV141" s="56"/>
      <c r="WNW141" s="56"/>
      <c r="WNX141" s="56"/>
      <c r="WNY141" s="56"/>
      <c r="WNZ141" s="56"/>
      <c r="WOA141" s="56"/>
      <c r="WOB141" s="56"/>
      <c r="WOC141" s="56"/>
      <c r="WOD141" s="56"/>
      <c r="WOE141" s="56"/>
      <c r="WOF141" s="56"/>
      <c r="WOG141" s="56"/>
      <c r="WOH141" s="56"/>
      <c r="WOI141" s="56"/>
      <c r="WOJ141" s="56"/>
      <c r="WOK141" s="56"/>
      <c r="WOL141" s="56"/>
      <c r="WOM141" s="56"/>
      <c r="WON141" s="56"/>
      <c r="WOO141" s="56"/>
      <c r="WOP141" s="56"/>
      <c r="WOQ141" s="56"/>
      <c r="WOR141" s="56"/>
      <c r="WOS141" s="56"/>
      <c r="WOT141" s="56"/>
      <c r="WOU141" s="56"/>
      <c r="WOV141" s="56"/>
      <c r="WOW141" s="56"/>
      <c r="WOX141" s="56"/>
      <c r="WOY141" s="56"/>
      <c r="WOZ141" s="56"/>
      <c r="WPA141" s="56"/>
      <c r="WPB141" s="56"/>
      <c r="WPC141" s="56"/>
      <c r="WPD141" s="56"/>
      <c r="WPE141" s="56"/>
      <c r="WPF141" s="56"/>
      <c r="WPG141" s="56"/>
      <c r="WPH141" s="56"/>
      <c r="WPI141" s="56"/>
      <c r="WPJ141" s="56"/>
      <c r="WPK141" s="56"/>
      <c r="WPL141" s="56"/>
      <c r="WPM141" s="56"/>
      <c r="WPN141" s="56"/>
      <c r="WPO141" s="56"/>
      <c r="WPP141" s="56"/>
      <c r="WPQ141" s="56"/>
      <c r="WPR141" s="56"/>
      <c r="WPS141" s="56"/>
      <c r="WPT141" s="56"/>
      <c r="WPU141" s="56"/>
      <c r="WPV141" s="56"/>
      <c r="WPW141" s="56"/>
      <c r="WPX141" s="56"/>
      <c r="WPY141" s="56"/>
      <c r="WPZ141" s="56"/>
      <c r="WQA141" s="56"/>
      <c r="WQB141" s="56"/>
      <c r="WQC141" s="56"/>
      <c r="WQD141" s="56"/>
      <c r="WQE141" s="56"/>
      <c r="WQF141" s="56"/>
      <c r="WQG141" s="56"/>
      <c r="WQH141" s="56"/>
      <c r="WQI141" s="56"/>
      <c r="WQJ141" s="56"/>
      <c r="WQK141" s="56"/>
      <c r="WQL141" s="56"/>
      <c r="WQM141" s="56"/>
      <c r="WQN141" s="56"/>
      <c r="WQO141" s="56"/>
      <c r="WQP141" s="56"/>
      <c r="WQQ141" s="56"/>
      <c r="WQR141" s="56"/>
      <c r="WQS141" s="56"/>
      <c r="WQT141" s="56"/>
      <c r="WQU141" s="56"/>
      <c r="WQV141" s="56"/>
      <c r="WQW141" s="56"/>
      <c r="WQX141" s="56"/>
      <c r="WQY141" s="56"/>
      <c r="WQZ141" s="56"/>
      <c r="WRA141" s="56"/>
      <c r="WRB141" s="56"/>
      <c r="WRC141" s="56"/>
      <c r="WRD141" s="56"/>
      <c r="WRE141" s="56"/>
      <c r="WRF141" s="56"/>
      <c r="WRG141" s="56"/>
      <c r="WRH141" s="56"/>
      <c r="WRI141" s="56"/>
      <c r="WRJ141" s="56"/>
      <c r="WRK141" s="56"/>
      <c r="WRL141" s="56"/>
      <c r="WRM141" s="56"/>
      <c r="WRN141" s="56"/>
      <c r="WRO141" s="56"/>
      <c r="WRP141" s="56"/>
      <c r="WRQ141" s="56"/>
      <c r="WRR141" s="56"/>
      <c r="WRS141" s="56"/>
      <c r="WRT141" s="56"/>
      <c r="WRU141" s="56"/>
      <c r="WRV141" s="56"/>
      <c r="WRW141" s="56"/>
      <c r="WRX141" s="56"/>
      <c r="WRY141" s="56"/>
      <c r="WRZ141" s="56"/>
      <c r="WSA141" s="56"/>
      <c r="WSB141" s="56"/>
      <c r="WSC141" s="56"/>
      <c r="WSD141" s="56"/>
      <c r="WSE141" s="56"/>
      <c r="WSF141" s="56"/>
      <c r="WSG141" s="56"/>
      <c r="WSH141" s="56"/>
      <c r="WSI141" s="56"/>
      <c r="WSJ141" s="56"/>
      <c r="WSK141" s="56"/>
      <c r="WSL141" s="56"/>
      <c r="WSM141" s="56"/>
      <c r="WSN141" s="56"/>
      <c r="WSO141" s="56"/>
      <c r="WSP141" s="56"/>
      <c r="WSQ141" s="56"/>
      <c r="WSR141" s="56"/>
      <c r="WSS141" s="56"/>
      <c r="WST141" s="56"/>
      <c r="WSU141" s="56"/>
      <c r="WSV141" s="56"/>
      <c r="WSW141" s="56"/>
      <c r="WSX141" s="56"/>
      <c r="WSY141" s="56"/>
      <c r="WSZ141" s="56"/>
      <c r="WTA141" s="56"/>
      <c r="WTB141" s="56"/>
      <c r="WTC141" s="56"/>
      <c r="WTD141" s="56"/>
      <c r="WTE141" s="56"/>
      <c r="WTF141" s="56"/>
      <c r="WTG141" s="56"/>
      <c r="WTH141" s="56"/>
      <c r="WTI141" s="56"/>
      <c r="WTJ141" s="56"/>
      <c r="WTK141" s="56"/>
      <c r="WTL141" s="56"/>
      <c r="WTM141" s="56"/>
      <c r="WTN141" s="56"/>
      <c r="WTO141" s="56"/>
      <c r="WTP141" s="56"/>
      <c r="WTQ141" s="56"/>
      <c r="WTR141" s="56"/>
      <c r="WTS141" s="56"/>
      <c r="WTT141" s="56"/>
      <c r="WTU141" s="56"/>
      <c r="WTV141" s="56"/>
      <c r="WTW141" s="56"/>
      <c r="WTX141" s="56"/>
      <c r="WTY141" s="56"/>
      <c r="WTZ141" s="56"/>
      <c r="WUA141" s="56"/>
      <c r="WUB141" s="56"/>
      <c r="WUC141" s="56"/>
      <c r="WUD141" s="56"/>
      <c r="WUE141" s="56"/>
      <c r="WUF141" s="56"/>
      <c r="WUG141" s="56"/>
      <c r="WUH141" s="56"/>
      <c r="WUI141" s="56"/>
      <c r="WUJ141" s="56"/>
      <c r="WUK141" s="56"/>
      <c r="WUL141" s="56"/>
      <c r="WUM141" s="56"/>
      <c r="WUN141" s="56"/>
      <c r="WUO141" s="56"/>
      <c r="WUP141" s="56"/>
      <c r="WUQ141" s="56"/>
      <c r="WUR141" s="56"/>
      <c r="WUS141" s="56"/>
      <c r="WUT141" s="56"/>
      <c r="WUU141" s="56"/>
      <c r="WUV141" s="56"/>
      <c r="WUW141" s="56"/>
      <c r="WUX141" s="56"/>
      <c r="WUY141" s="56"/>
      <c r="WUZ141" s="56"/>
      <c r="WVA141" s="56"/>
      <c r="WVB141" s="56"/>
      <c r="WVC141" s="56"/>
      <c r="WVD141" s="56"/>
    </row>
    <row r="142" spans="1:16124" s="58" customFormat="1" x14ac:dyDescent="0.2">
      <c r="A142" s="54">
        <v>1129582540</v>
      </c>
      <c r="B142" s="55">
        <v>87832</v>
      </c>
      <c r="C142" s="56" t="s">
        <v>160</v>
      </c>
      <c r="D142" s="57">
        <v>0</v>
      </c>
      <c r="E142" s="57">
        <v>0</v>
      </c>
      <c r="F142" s="57">
        <v>0</v>
      </c>
      <c r="G142" s="57">
        <v>60000</v>
      </c>
      <c r="H142" s="57">
        <v>32500</v>
      </c>
      <c r="I142" s="57">
        <v>57372</v>
      </c>
      <c r="J142" s="57">
        <v>0</v>
      </c>
      <c r="K142" s="57">
        <v>0</v>
      </c>
      <c r="L142" s="57">
        <v>0</v>
      </c>
      <c r="M142" s="57">
        <v>0</v>
      </c>
      <c r="N142" s="77">
        <v>0</v>
      </c>
      <c r="O142" s="62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</row>
    <row r="143" spans="1:16124" x14ac:dyDescent="0.2">
      <c r="A143" s="54">
        <v>1130620908</v>
      </c>
      <c r="B143" s="55">
        <v>190620</v>
      </c>
      <c r="C143" s="56" t="s">
        <v>94</v>
      </c>
      <c r="D143" s="57">
        <v>0</v>
      </c>
      <c r="E143" s="57">
        <v>0</v>
      </c>
      <c r="F143" s="57">
        <v>0</v>
      </c>
      <c r="G143" s="57">
        <v>0</v>
      </c>
      <c r="H143" s="57">
        <v>16250</v>
      </c>
      <c r="I143" s="57">
        <v>19124</v>
      </c>
      <c r="J143" s="57">
        <v>0</v>
      </c>
      <c r="K143" s="57">
        <v>0</v>
      </c>
      <c r="L143" s="57">
        <v>0</v>
      </c>
      <c r="M143" s="57">
        <v>16250</v>
      </c>
      <c r="N143" s="77">
        <v>0</v>
      </c>
    </row>
    <row r="144" spans="1:16124" x14ac:dyDescent="0.2">
      <c r="A144" s="54">
        <v>1130621105</v>
      </c>
      <c r="B144" s="55">
        <v>190858</v>
      </c>
      <c r="C144" s="56" t="s">
        <v>126</v>
      </c>
      <c r="D144" s="57">
        <v>0</v>
      </c>
      <c r="E144" s="57">
        <v>0</v>
      </c>
      <c r="F144" s="57">
        <v>0</v>
      </c>
      <c r="G144" s="57">
        <v>0</v>
      </c>
      <c r="H144" s="57">
        <v>32500</v>
      </c>
      <c r="I144" s="57">
        <v>38248</v>
      </c>
      <c r="J144" s="57">
        <v>0</v>
      </c>
      <c r="K144" s="57">
        <v>0</v>
      </c>
      <c r="L144" s="57">
        <v>0</v>
      </c>
      <c r="M144" s="57">
        <v>0</v>
      </c>
      <c r="N144" s="77">
        <v>0</v>
      </c>
    </row>
    <row r="145" spans="1:16124" x14ac:dyDescent="0.2">
      <c r="A145" s="54">
        <v>1130621923</v>
      </c>
      <c r="B145" s="55">
        <v>190532</v>
      </c>
      <c r="C145" s="56" t="s">
        <v>89</v>
      </c>
      <c r="D145" s="57">
        <v>0</v>
      </c>
      <c r="E145" s="57">
        <v>0</v>
      </c>
      <c r="F145" s="57">
        <v>0</v>
      </c>
      <c r="G145" s="57">
        <v>0</v>
      </c>
      <c r="H145" s="57">
        <v>16250</v>
      </c>
      <c r="I145" s="57">
        <v>19124</v>
      </c>
      <c r="J145" s="57">
        <v>0</v>
      </c>
      <c r="K145" s="57">
        <v>0</v>
      </c>
      <c r="L145" s="57">
        <v>0</v>
      </c>
      <c r="M145" s="57">
        <v>16250</v>
      </c>
      <c r="N145" s="77">
        <v>0</v>
      </c>
    </row>
    <row r="146" spans="1:16124" s="60" customFormat="1" x14ac:dyDescent="0.2">
      <c r="A146" s="54">
        <v>1130641004</v>
      </c>
      <c r="B146" s="55">
        <v>190674</v>
      </c>
      <c r="C146" s="56" t="s">
        <v>105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7">
        <v>0</v>
      </c>
      <c r="L146" s="57">
        <v>0</v>
      </c>
      <c r="M146" s="57">
        <v>16250</v>
      </c>
      <c r="N146" s="77">
        <v>0</v>
      </c>
      <c r="O146" s="62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6"/>
      <c r="FU146" s="56"/>
      <c r="FV146" s="56"/>
      <c r="FW146" s="56"/>
      <c r="FX146" s="56"/>
      <c r="FY146" s="56"/>
      <c r="FZ146" s="56"/>
      <c r="GA146" s="56"/>
      <c r="GB146" s="56"/>
      <c r="GC146" s="56"/>
      <c r="GD146" s="56"/>
      <c r="GE146" s="56"/>
      <c r="GF146" s="56"/>
      <c r="GG146" s="56"/>
      <c r="GH146" s="56"/>
      <c r="GI146" s="56"/>
      <c r="GJ146" s="56"/>
      <c r="GK146" s="56"/>
      <c r="GL146" s="56"/>
      <c r="GM146" s="56"/>
      <c r="GN146" s="56"/>
      <c r="GO146" s="56"/>
      <c r="GP146" s="56"/>
      <c r="GQ146" s="56"/>
      <c r="GR146" s="56"/>
      <c r="GS146" s="56"/>
      <c r="GT146" s="56"/>
      <c r="GU146" s="56"/>
      <c r="GV146" s="56"/>
      <c r="GW146" s="56"/>
      <c r="GX146" s="56"/>
      <c r="GY146" s="56"/>
      <c r="GZ146" s="56"/>
      <c r="HA146" s="56"/>
      <c r="HB146" s="56"/>
      <c r="HC146" s="56"/>
      <c r="HD146" s="56"/>
      <c r="HE146" s="56"/>
      <c r="HF146" s="56"/>
      <c r="HG146" s="56"/>
      <c r="HH146" s="56"/>
      <c r="HI146" s="56"/>
      <c r="HJ146" s="56"/>
      <c r="HK146" s="56"/>
      <c r="HL146" s="56"/>
      <c r="HM146" s="56"/>
      <c r="HN146" s="56"/>
      <c r="HO146" s="56"/>
      <c r="HP146" s="56"/>
      <c r="HQ146" s="56"/>
      <c r="HR146" s="56"/>
      <c r="HS146" s="56"/>
      <c r="HT146" s="56"/>
      <c r="HU146" s="56"/>
      <c r="HV146" s="56"/>
      <c r="HW146" s="56"/>
      <c r="HX146" s="56"/>
      <c r="HY146" s="56"/>
      <c r="HZ146" s="56"/>
      <c r="IA146" s="56"/>
      <c r="IB146" s="56"/>
      <c r="IC146" s="56"/>
      <c r="ID146" s="56"/>
      <c r="IE146" s="56"/>
      <c r="IF146" s="56"/>
      <c r="IG146" s="56"/>
      <c r="IH146" s="56"/>
      <c r="II146" s="56"/>
      <c r="IJ146" s="56"/>
      <c r="IK146" s="56"/>
      <c r="IL146" s="56"/>
      <c r="IM146" s="56"/>
      <c r="IN146" s="56"/>
      <c r="IO146" s="56"/>
      <c r="IP146" s="56"/>
      <c r="IQ146" s="56"/>
      <c r="IR146" s="56"/>
      <c r="IS146" s="56"/>
      <c r="IT146" s="56"/>
      <c r="IU146" s="56"/>
      <c r="IV146" s="56"/>
      <c r="IW146" s="56"/>
      <c r="IX146" s="56"/>
      <c r="IY146" s="56"/>
      <c r="IZ146" s="56"/>
      <c r="JA146" s="56"/>
      <c r="JB146" s="56"/>
      <c r="JC146" s="56"/>
      <c r="JD146" s="56"/>
      <c r="JE146" s="56"/>
      <c r="JF146" s="56"/>
      <c r="JG146" s="56"/>
      <c r="JH146" s="56"/>
      <c r="JI146" s="56"/>
      <c r="JJ146" s="56"/>
      <c r="JK146" s="56"/>
      <c r="JL146" s="56"/>
      <c r="JM146" s="56"/>
      <c r="JN146" s="56"/>
      <c r="JO146" s="56"/>
      <c r="JP146" s="56"/>
      <c r="JQ146" s="56"/>
      <c r="JR146" s="56"/>
      <c r="JS146" s="56"/>
      <c r="JT146" s="56"/>
      <c r="JU146" s="56"/>
      <c r="JV146" s="56"/>
      <c r="JW146" s="56"/>
      <c r="JX146" s="56"/>
      <c r="JY146" s="56"/>
      <c r="JZ146" s="56"/>
      <c r="KA146" s="56"/>
      <c r="KB146" s="56"/>
      <c r="KC146" s="56"/>
      <c r="KD146" s="56"/>
      <c r="KE146" s="56"/>
      <c r="KF146" s="56"/>
      <c r="KG146" s="56"/>
      <c r="KH146" s="56"/>
      <c r="KI146" s="56"/>
      <c r="KJ146" s="56"/>
      <c r="KK146" s="56"/>
      <c r="KL146" s="56"/>
      <c r="KM146" s="56"/>
      <c r="KN146" s="56"/>
      <c r="KO146" s="56"/>
      <c r="KP146" s="56"/>
      <c r="KQ146" s="56"/>
      <c r="KR146" s="56"/>
      <c r="KS146" s="56"/>
      <c r="KT146" s="56"/>
      <c r="KU146" s="56"/>
      <c r="KV146" s="56"/>
      <c r="KW146" s="56"/>
      <c r="KX146" s="56"/>
      <c r="KY146" s="56"/>
      <c r="KZ146" s="56"/>
      <c r="LA146" s="56"/>
      <c r="LB146" s="56"/>
      <c r="LC146" s="56"/>
      <c r="LD146" s="56"/>
      <c r="LE146" s="56"/>
      <c r="LF146" s="56"/>
      <c r="LG146" s="56"/>
      <c r="LH146" s="56"/>
      <c r="LI146" s="56"/>
      <c r="LJ146" s="56"/>
      <c r="LK146" s="56"/>
      <c r="LL146" s="56"/>
      <c r="LM146" s="56"/>
      <c r="LN146" s="56"/>
      <c r="LO146" s="56"/>
      <c r="LP146" s="56"/>
      <c r="LQ146" s="56"/>
      <c r="LR146" s="56"/>
      <c r="LS146" s="56"/>
      <c r="LT146" s="56"/>
      <c r="LU146" s="56"/>
      <c r="LV146" s="56"/>
      <c r="LW146" s="56"/>
      <c r="LX146" s="56"/>
      <c r="LY146" s="56"/>
      <c r="LZ146" s="56"/>
      <c r="MA146" s="56"/>
      <c r="MB146" s="56"/>
      <c r="MC146" s="56"/>
      <c r="MD146" s="56"/>
      <c r="ME146" s="56"/>
      <c r="MF146" s="56"/>
      <c r="MG146" s="56"/>
      <c r="MH146" s="56"/>
      <c r="MI146" s="56"/>
      <c r="MJ146" s="56"/>
      <c r="MK146" s="56"/>
      <c r="ML146" s="56"/>
      <c r="MM146" s="56"/>
      <c r="MN146" s="56"/>
      <c r="MO146" s="56"/>
      <c r="MP146" s="56"/>
      <c r="MQ146" s="56"/>
      <c r="MR146" s="56"/>
      <c r="MS146" s="56"/>
      <c r="MT146" s="56"/>
      <c r="MU146" s="56"/>
      <c r="MV146" s="56"/>
      <c r="MW146" s="56"/>
      <c r="MX146" s="56"/>
      <c r="MY146" s="56"/>
      <c r="MZ146" s="56"/>
      <c r="NA146" s="56"/>
      <c r="NB146" s="56"/>
      <c r="NC146" s="56"/>
      <c r="ND146" s="56"/>
      <c r="NE146" s="56"/>
      <c r="NF146" s="56"/>
      <c r="NG146" s="56"/>
      <c r="NH146" s="56"/>
      <c r="NI146" s="56"/>
      <c r="NJ146" s="56"/>
      <c r="NK146" s="56"/>
      <c r="NL146" s="56"/>
      <c r="NM146" s="56"/>
      <c r="NN146" s="56"/>
      <c r="NO146" s="56"/>
      <c r="NP146" s="56"/>
      <c r="NQ146" s="56"/>
      <c r="NR146" s="56"/>
      <c r="NS146" s="56"/>
      <c r="NT146" s="56"/>
      <c r="NU146" s="56"/>
      <c r="NV146" s="56"/>
      <c r="NW146" s="56"/>
      <c r="NX146" s="56"/>
      <c r="NY146" s="56"/>
      <c r="NZ146" s="56"/>
      <c r="OA146" s="56"/>
      <c r="OB146" s="56"/>
      <c r="OC146" s="56"/>
      <c r="OD146" s="56"/>
      <c r="OE146" s="56"/>
      <c r="OF146" s="56"/>
      <c r="OG146" s="56"/>
      <c r="OH146" s="56"/>
      <c r="OI146" s="56"/>
      <c r="OJ146" s="56"/>
      <c r="OK146" s="56"/>
      <c r="OL146" s="56"/>
      <c r="OM146" s="56"/>
      <c r="ON146" s="56"/>
      <c r="OO146" s="56"/>
      <c r="OP146" s="56"/>
      <c r="OQ146" s="56"/>
      <c r="OR146" s="56"/>
      <c r="OS146" s="56"/>
      <c r="OT146" s="56"/>
      <c r="OU146" s="56"/>
      <c r="OV146" s="56"/>
      <c r="OW146" s="56"/>
      <c r="OX146" s="56"/>
      <c r="OY146" s="56"/>
      <c r="OZ146" s="56"/>
      <c r="PA146" s="56"/>
      <c r="PB146" s="56"/>
      <c r="PC146" s="56"/>
      <c r="PD146" s="56"/>
      <c r="PE146" s="56"/>
      <c r="PF146" s="56"/>
      <c r="PG146" s="56"/>
      <c r="PH146" s="56"/>
      <c r="PI146" s="56"/>
      <c r="PJ146" s="56"/>
      <c r="PK146" s="56"/>
      <c r="PL146" s="56"/>
      <c r="PM146" s="56"/>
      <c r="PN146" s="56"/>
      <c r="PO146" s="56"/>
      <c r="PP146" s="56"/>
      <c r="PQ146" s="56"/>
      <c r="PR146" s="56"/>
      <c r="PS146" s="56"/>
      <c r="PT146" s="56"/>
      <c r="PU146" s="56"/>
      <c r="PV146" s="56"/>
      <c r="PW146" s="56"/>
      <c r="PX146" s="56"/>
      <c r="PY146" s="56"/>
      <c r="PZ146" s="56"/>
      <c r="QA146" s="56"/>
      <c r="QB146" s="56"/>
      <c r="QC146" s="56"/>
      <c r="QD146" s="56"/>
      <c r="QE146" s="56"/>
      <c r="QF146" s="56"/>
      <c r="QG146" s="56"/>
      <c r="QH146" s="56"/>
      <c r="QI146" s="56"/>
      <c r="QJ146" s="56"/>
      <c r="QK146" s="56"/>
      <c r="QL146" s="56"/>
      <c r="QM146" s="56"/>
      <c r="QN146" s="56"/>
      <c r="QO146" s="56"/>
      <c r="QP146" s="56"/>
      <c r="QQ146" s="56"/>
      <c r="QR146" s="56"/>
      <c r="QS146" s="56"/>
      <c r="QT146" s="56"/>
      <c r="QU146" s="56"/>
      <c r="QV146" s="56"/>
      <c r="QW146" s="56"/>
      <c r="QX146" s="56"/>
      <c r="QY146" s="56"/>
      <c r="QZ146" s="56"/>
      <c r="RA146" s="56"/>
      <c r="RB146" s="56"/>
      <c r="RC146" s="56"/>
      <c r="RD146" s="56"/>
      <c r="RE146" s="56"/>
      <c r="RF146" s="56"/>
      <c r="RG146" s="56"/>
      <c r="RH146" s="56"/>
      <c r="RI146" s="56"/>
      <c r="RJ146" s="56"/>
      <c r="RK146" s="56"/>
      <c r="RL146" s="56"/>
      <c r="RM146" s="56"/>
      <c r="RN146" s="56"/>
      <c r="RO146" s="56"/>
      <c r="RP146" s="56"/>
      <c r="RQ146" s="56"/>
      <c r="RR146" s="56"/>
      <c r="RS146" s="56"/>
      <c r="RT146" s="56"/>
      <c r="RU146" s="56"/>
      <c r="RV146" s="56"/>
      <c r="RW146" s="56"/>
      <c r="RX146" s="56"/>
      <c r="RY146" s="56"/>
      <c r="RZ146" s="56"/>
      <c r="SA146" s="56"/>
      <c r="SB146" s="56"/>
      <c r="SC146" s="56"/>
      <c r="SD146" s="56"/>
      <c r="SE146" s="56"/>
      <c r="SF146" s="56"/>
      <c r="SG146" s="56"/>
      <c r="SH146" s="56"/>
      <c r="SI146" s="56"/>
      <c r="SJ146" s="56"/>
      <c r="SK146" s="56"/>
      <c r="SL146" s="56"/>
      <c r="SM146" s="56"/>
      <c r="SN146" s="56"/>
      <c r="SO146" s="56"/>
      <c r="SP146" s="56"/>
      <c r="SQ146" s="56"/>
      <c r="SR146" s="56"/>
      <c r="SS146" s="56"/>
      <c r="ST146" s="56"/>
      <c r="SU146" s="56"/>
      <c r="SV146" s="56"/>
      <c r="SW146" s="56"/>
      <c r="SX146" s="56"/>
      <c r="SY146" s="56"/>
      <c r="SZ146" s="56"/>
      <c r="TA146" s="56"/>
      <c r="TB146" s="56"/>
      <c r="TC146" s="56"/>
      <c r="TD146" s="56"/>
      <c r="TE146" s="56"/>
      <c r="TF146" s="56"/>
      <c r="TG146" s="56"/>
      <c r="TH146" s="56"/>
      <c r="TI146" s="56"/>
      <c r="TJ146" s="56"/>
      <c r="TK146" s="56"/>
      <c r="TL146" s="56"/>
      <c r="TM146" s="56"/>
      <c r="TN146" s="56"/>
      <c r="TO146" s="56"/>
      <c r="TP146" s="56"/>
      <c r="TQ146" s="56"/>
      <c r="TR146" s="56"/>
      <c r="TS146" s="56"/>
      <c r="TT146" s="56"/>
      <c r="TU146" s="56"/>
      <c r="TV146" s="56"/>
      <c r="TW146" s="56"/>
      <c r="TX146" s="56"/>
      <c r="TY146" s="56"/>
      <c r="TZ146" s="56"/>
      <c r="UA146" s="56"/>
      <c r="UB146" s="56"/>
      <c r="UC146" s="56"/>
      <c r="UD146" s="56"/>
      <c r="UE146" s="56"/>
      <c r="UF146" s="56"/>
      <c r="UG146" s="56"/>
      <c r="UH146" s="56"/>
      <c r="UI146" s="56"/>
      <c r="UJ146" s="56"/>
      <c r="UK146" s="56"/>
      <c r="UL146" s="56"/>
      <c r="UM146" s="56"/>
      <c r="UN146" s="56"/>
      <c r="UO146" s="56"/>
      <c r="UP146" s="56"/>
      <c r="UQ146" s="56"/>
      <c r="UR146" s="56"/>
      <c r="US146" s="56"/>
      <c r="UT146" s="56"/>
      <c r="UU146" s="56"/>
      <c r="UV146" s="56"/>
      <c r="UW146" s="56"/>
      <c r="UX146" s="56"/>
      <c r="UY146" s="56"/>
      <c r="UZ146" s="56"/>
      <c r="VA146" s="56"/>
      <c r="VB146" s="56"/>
      <c r="VC146" s="56"/>
      <c r="VD146" s="56"/>
      <c r="VE146" s="56"/>
      <c r="VF146" s="56"/>
      <c r="VG146" s="56"/>
      <c r="VH146" s="56"/>
      <c r="VI146" s="56"/>
      <c r="VJ146" s="56"/>
      <c r="VK146" s="56"/>
      <c r="VL146" s="56"/>
      <c r="VM146" s="56"/>
      <c r="VN146" s="56"/>
      <c r="VO146" s="56"/>
      <c r="VP146" s="56"/>
      <c r="VQ146" s="56"/>
      <c r="VR146" s="56"/>
      <c r="VS146" s="56"/>
      <c r="VT146" s="56"/>
      <c r="VU146" s="56"/>
      <c r="VV146" s="56"/>
      <c r="VW146" s="56"/>
      <c r="VX146" s="56"/>
      <c r="VY146" s="56"/>
      <c r="VZ146" s="56"/>
      <c r="WA146" s="56"/>
      <c r="WB146" s="56"/>
      <c r="WC146" s="56"/>
      <c r="WD146" s="56"/>
      <c r="WE146" s="56"/>
      <c r="WF146" s="56"/>
      <c r="WG146" s="56"/>
      <c r="WH146" s="56"/>
      <c r="WI146" s="56"/>
      <c r="WJ146" s="56"/>
      <c r="WK146" s="56"/>
      <c r="WL146" s="56"/>
      <c r="WM146" s="56"/>
      <c r="WN146" s="56"/>
      <c r="WO146" s="56"/>
      <c r="WP146" s="56"/>
      <c r="WQ146" s="56"/>
      <c r="WR146" s="56"/>
      <c r="WS146" s="56"/>
      <c r="WT146" s="56"/>
      <c r="WU146" s="56"/>
      <c r="WV146" s="56"/>
      <c r="WW146" s="56"/>
      <c r="WX146" s="56"/>
      <c r="WY146" s="56"/>
      <c r="WZ146" s="56"/>
      <c r="XA146" s="56"/>
      <c r="XB146" s="56"/>
      <c r="XC146" s="56"/>
      <c r="XD146" s="56"/>
      <c r="XE146" s="56"/>
      <c r="XF146" s="56"/>
      <c r="XG146" s="56"/>
      <c r="XH146" s="56"/>
      <c r="XI146" s="56"/>
      <c r="XJ146" s="56"/>
      <c r="XK146" s="56"/>
      <c r="XL146" s="56"/>
      <c r="XM146" s="56"/>
      <c r="XN146" s="56"/>
      <c r="XO146" s="56"/>
      <c r="XP146" s="56"/>
      <c r="XQ146" s="56"/>
      <c r="XR146" s="56"/>
      <c r="XS146" s="56"/>
      <c r="XT146" s="56"/>
      <c r="XU146" s="56"/>
      <c r="XV146" s="56"/>
      <c r="XW146" s="56"/>
      <c r="XX146" s="56"/>
      <c r="XY146" s="56"/>
      <c r="XZ146" s="56"/>
      <c r="YA146" s="56"/>
      <c r="YB146" s="56"/>
      <c r="YC146" s="56"/>
      <c r="YD146" s="56"/>
      <c r="YE146" s="56"/>
      <c r="YF146" s="56"/>
      <c r="YG146" s="56"/>
      <c r="YH146" s="56"/>
      <c r="YI146" s="56"/>
      <c r="YJ146" s="56"/>
      <c r="YK146" s="56"/>
      <c r="YL146" s="56"/>
      <c r="YM146" s="56"/>
      <c r="YN146" s="56"/>
      <c r="YO146" s="56"/>
      <c r="YP146" s="56"/>
      <c r="YQ146" s="56"/>
      <c r="YR146" s="56"/>
      <c r="YS146" s="56"/>
      <c r="YT146" s="56"/>
      <c r="YU146" s="56"/>
      <c r="YV146" s="56"/>
      <c r="YW146" s="56"/>
      <c r="YX146" s="56"/>
      <c r="YY146" s="56"/>
      <c r="YZ146" s="56"/>
      <c r="ZA146" s="56"/>
      <c r="ZB146" s="56"/>
      <c r="ZC146" s="56"/>
      <c r="ZD146" s="56"/>
      <c r="ZE146" s="56"/>
      <c r="ZF146" s="56"/>
      <c r="ZG146" s="56"/>
      <c r="ZH146" s="56"/>
      <c r="ZI146" s="56"/>
      <c r="ZJ146" s="56"/>
      <c r="ZK146" s="56"/>
      <c r="ZL146" s="56"/>
      <c r="ZM146" s="56"/>
      <c r="ZN146" s="56"/>
      <c r="ZO146" s="56"/>
      <c r="ZP146" s="56"/>
      <c r="ZQ146" s="56"/>
      <c r="ZR146" s="56"/>
      <c r="ZS146" s="56"/>
      <c r="ZT146" s="56"/>
      <c r="ZU146" s="56"/>
      <c r="ZV146" s="56"/>
      <c r="ZW146" s="56"/>
      <c r="ZX146" s="56"/>
      <c r="ZY146" s="56"/>
      <c r="ZZ146" s="56"/>
      <c r="AAA146" s="56"/>
      <c r="AAB146" s="56"/>
      <c r="AAC146" s="56"/>
      <c r="AAD146" s="56"/>
      <c r="AAE146" s="56"/>
      <c r="AAF146" s="56"/>
      <c r="AAG146" s="56"/>
      <c r="AAH146" s="56"/>
      <c r="AAI146" s="56"/>
      <c r="AAJ146" s="56"/>
      <c r="AAK146" s="56"/>
      <c r="AAL146" s="56"/>
      <c r="AAM146" s="56"/>
      <c r="AAN146" s="56"/>
      <c r="AAO146" s="56"/>
      <c r="AAP146" s="56"/>
      <c r="AAQ146" s="56"/>
      <c r="AAR146" s="56"/>
      <c r="AAS146" s="56"/>
      <c r="AAT146" s="56"/>
      <c r="AAU146" s="56"/>
      <c r="AAV146" s="56"/>
      <c r="AAW146" s="56"/>
      <c r="AAX146" s="56"/>
      <c r="AAY146" s="56"/>
      <c r="AAZ146" s="56"/>
      <c r="ABA146" s="56"/>
      <c r="ABB146" s="56"/>
      <c r="ABC146" s="56"/>
      <c r="ABD146" s="56"/>
      <c r="ABE146" s="56"/>
      <c r="ABF146" s="56"/>
      <c r="ABG146" s="56"/>
      <c r="ABH146" s="56"/>
      <c r="ABI146" s="56"/>
      <c r="ABJ146" s="56"/>
      <c r="ABK146" s="56"/>
      <c r="ABL146" s="56"/>
      <c r="ABM146" s="56"/>
      <c r="ABN146" s="56"/>
      <c r="ABO146" s="56"/>
      <c r="ABP146" s="56"/>
      <c r="ABQ146" s="56"/>
      <c r="ABR146" s="56"/>
      <c r="ABS146" s="56"/>
      <c r="ABT146" s="56"/>
      <c r="ABU146" s="56"/>
      <c r="ABV146" s="56"/>
      <c r="ABW146" s="56"/>
      <c r="ABX146" s="56"/>
      <c r="ABY146" s="56"/>
      <c r="ABZ146" s="56"/>
      <c r="ACA146" s="56"/>
      <c r="ACB146" s="56"/>
      <c r="ACC146" s="56"/>
      <c r="ACD146" s="56"/>
      <c r="ACE146" s="56"/>
      <c r="ACF146" s="56"/>
      <c r="ACG146" s="56"/>
      <c r="ACH146" s="56"/>
      <c r="ACI146" s="56"/>
      <c r="ACJ146" s="56"/>
      <c r="ACK146" s="56"/>
      <c r="ACL146" s="56"/>
      <c r="ACM146" s="56"/>
      <c r="ACN146" s="56"/>
      <c r="ACO146" s="56"/>
      <c r="ACP146" s="56"/>
      <c r="ACQ146" s="56"/>
      <c r="ACR146" s="56"/>
      <c r="ACS146" s="56"/>
      <c r="ACT146" s="56"/>
      <c r="ACU146" s="56"/>
      <c r="ACV146" s="56"/>
      <c r="ACW146" s="56"/>
      <c r="ACX146" s="56"/>
      <c r="ACY146" s="56"/>
      <c r="ACZ146" s="56"/>
      <c r="ADA146" s="56"/>
      <c r="ADB146" s="56"/>
      <c r="ADC146" s="56"/>
      <c r="ADD146" s="56"/>
      <c r="ADE146" s="56"/>
      <c r="ADF146" s="56"/>
      <c r="ADG146" s="56"/>
      <c r="ADH146" s="56"/>
      <c r="ADI146" s="56"/>
      <c r="ADJ146" s="56"/>
      <c r="ADK146" s="56"/>
      <c r="ADL146" s="56"/>
      <c r="ADM146" s="56"/>
      <c r="ADN146" s="56"/>
      <c r="ADO146" s="56"/>
      <c r="ADP146" s="56"/>
      <c r="ADQ146" s="56"/>
      <c r="ADR146" s="56"/>
      <c r="ADS146" s="56"/>
      <c r="ADT146" s="56"/>
      <c r="ADU146" s="56"/>
      <c r="ADV146" s="56"/>
      <c r="ADW146" s="56"/>
      <c r="ADX146" s="56"/>
      <c r="ADY146" s="56"/>
      <c r="ADZ146" s="56"/>
      <c r="AEA146" s="56"/>
      <c r="AEB146" s="56"/>
      <c r="AEC146" s="56"/>
      <c r="AED146" s="56"/>
      <c r="AEE146" s="56"/>
      <c r="AEF146" s="56"/>
      <c r="AEG146" s="56"/>
      <c r="AEH146" s="56"/>
      <c r="AEI146" s="56"/>
      <c r="AEJ146" s="56"/>
      <c r="AEK146" s="56"/>
      <c r="AEL146" s="56"/>
      <c r="AEM146" s="56"/>
      <c r="AEN146" s="56"/>
      <c r="AEO146" s="56"/>
      <c r="AEP146" s="56"/>
      <c r="AEQ146" s="56"/>
      <c r="AER146" s="56"/>
      <c r="AES146" s="56"/>
      <c r="AET146" s="56"/>
      <c r="AEU146" s="56"/>
      <c r="AEV146" s="56"/>
      <c r="AEW146" s="56"/>
      <c r="AEX146" s="56"/>
      <c r="AEY146" s="56"/>
      <c r="AEZ146" s="56"/>
      <c r="AFA146" s="56"/>
      <c r="AFB146" s="56"/>
      <c r="AFC146" s="56"/>
      <c r="AFD146" s="56"/>
      <c r="AFE146" s="56"/>
      <c r="AFF146" s="56"/>
      <c r="AFG146" s="56"/>
      <c r="AFH146" s="56"/>
      <c r="AFI146" s="56"/>
      <c r="AFJ146" s="56"/>
      <c r="AFK146" s="56"/>
      <c r="AFL146" s="56"/>
      <c r="AFM146" s="56"/>
      <c r="AFN146" s="56"/>
      <c r="AFO146" s="56"/>
      <c r="AFP146" s="56"/>
      <c r="AFQ146" s="56"/>
      <c r="AFR146" s="56"/>
      <c r="AFS146" s="56"/>
      <c r="AFT146" s="56"/>
      <c r="AFU146" s="56"/>
      <c r="AFV146" s="56"/>
      <c r="AFW146" s="56"/>
      <c r="AFX146" s="56"/>
      <c r="AFY146" s="56"/>
      <c r="AFZ146" s="56"/>
      <c r="AGA146" s="56"/>
      <c r="AGB146" s="56"/>
      <c r="AGC146" s="56"/>
      <c r="AGD146" s="56"/>
      <c r="AGE146" s="56"/>
      <c r="AGF146" s="56"/>
      <c r="AGG146" s="56"/>
      <c r="AGH146" s="56"/>
      <c r="AGI146" s="56"/>
      <c r="AGJ146" s="56"/>
      <c r="AGK146" s="56"/>
      <c r="AGL146" s="56"/>
      <c r="AGM146" s="56"/>
      <c r="AGN146" s="56"/>
      <c r="AGO146" s="56"/>
      <c r="AGP146" s="56"/>
      <c r="AGQ146" s="56"/>
      <c r="AGR146" s="56"/>
      <c r="AGS146" s="56"/>
      <c r="AGT146" s="56"/>
      <c r="AGU146" s="56"/>
      <c r="AGV146" s="56"/>
      <c r="AGW146" s="56"/>
      <c r="AGX146" s="56"/>
      <c r="AGY146" s="56"/>
      <c r="AGZ146" s="56"/>
      <c r="AHA146" s="56"/>
      <c r="AHB146" s="56"/>
      <c r="AHC146" s="56"/>
      <c r="AHD146" s="56"/>
      <c r="AHE146" s="56"/>
      <c r="AHF146" s="56"/>
      <c r="AHG146" s="56"/>
      <c r="AHH146" s="56"/>
      <c r="AHI146" s="56"/>
      <c r="AHJ146" s="56"/>
      <c r="AHK146" s="56"/>
      <c r="AHL146" s="56"/>
      <c r="AHM146" s="56"/>
      <c r="AHN146" s="56"/>
      <c r="AHO146" s="56"/>
      <c r="AHP146" s="56"/>
      <c r="AHQ146" s="56"/>
      <c r="AHR146" s="56"/>
      <c r="AHS146" s="56"/>
      <c r="AHT146" s="56"/>
      <c r="AHU146" s="56"/>
      <c r="AHV146" s="56"/>
      <c r="AHW146" s="56"/>
      <c r="AHX146" s="56"/>
      <c r="AHY146" s="56"/>
      <c r="AHZ146" s="56"/>
      <c r="AIA146" s="56"/>
      <c r="AIB146" s="56"/>
      <c r="AIC146" s="56"/>
      <c r="AID146" s="56"/>
      <c r="AIE146" s="56"/>
      <c r="AIF146" s="56"/>
      <c r="AIG146" s="56"/>
      <c r="AIH146" s="56"/>
      <c r="AII146" s="56"/>
      <c r="AIJ146" s="56"/>
      <c r="AIK146" s="56"/>
      <c r="AIL146" s="56"/>
      <c r="AIM146" s="56"/>
      <c r="AIN146" s="56"/>
      <c r="AIO146" s="56"/>
      <c r="AIP146" s="56"/>
      <c r="AIQ146" s="56"/>
      <c r="AIR146" s="56"/>
      <c r="AIS146" s="56"/>
      <c r="AIT146" s="56"/>
      <c r="AIU146" s="56"/>
      <c r="AIV146" s="56"/>
      <c r="AIW146" s="56"/>
      <c r="AIX146" s="56"/>
      <c r="AIY146" s="56"/>
      <c r="AIZ146" s="56"/>
      <c r="AJA146" s="56"/>
      <c r="AJB146" s="56"/>
      <c r="AJC146" s="56"/>
      <c r="AJD146" s="56"/>
      <c r="AJE146" s="56"/>
      <c r="AJF146" s="56"/>
      <c r="AJG146" s="56"/>
      <c r="AJH146" s="56"/>
      <c r="AJI146" s="56"/>
      <c r="AJJ146" s="56"/>
      <c r="AJK146" s="56"/>
      <c r="AJL146" s="56"/>
      <c r="AJM146" s="56"/>
      <c r="AJN146" s="56"/>
      <c r="AJO146" s="56"/>
      <c r="AJP146" s="56"/>
      <c r="AJQ146" s="56"/>
      <c r="AJR146" s="56"/>
      <c r="AJS146" s="56"/>
      <c r="AJT146" s="56"/>
      <c r="AJU146" s="56"/>
      <c r="AJV146" s="56"/>
      <c r="AJW146" s="56"/>
      <c r="AJX146" s="56"/>
      <c r="AJY146" s="56"/>
      <c r="AJZ146" s="56"/>
      <c r="AKA146" s="56"/>
      <c r="AKB146" s="56"/>
      <c r="AKC146" s="56"/>
      <c r="AKD146" s="56"/>
      <c r="AKE146" s="56"/>
      <c r="AKF146" s="56"/>
      <c r="AKG146" s="56"/>
      <c r="AKH146" s="56"/>
      <c r="AKI146" s="56"/>
      <c r="AKJ146" s="56"/>
      <c r="AKK146" s="56"/>
      <c r="AKL146" s="56"/>
      <c r="AKM146" s="56"/>
      <c r="AKN146" s="56"/>
      <c r="AKO146" s="56"/>
      <c r="AKP146" s="56"/>
      <c r="AKQ146" s="56"/>
      <c r="AKR146" s="56"/>
      <c r="AKS146" s="56"/>
      <c r="AKT146" s="56"/>
      <c r="AKU146" s="56"/>
      <c r="AKV146" s="56"/>
      <c r="AKW146" s="56"/>
      <c r="AKX146" s="56"/>
      <c r="AKY146" s="56"/>
      <c r="AKZ146" s="56"/>
      <c r="ALA146" s="56"/>
      <c r="ALB146" s="56"/>
      <c r="ALC146" s="56"/>
      <c r="ALD146" s="56"/>
      <c r="ALE146" s="56"/>
      <c r="ALF146" s="56"/>
      <c r="ALG146" s="56"/>
      <c r="ALH146" s="56"/>
      <c r="ALI146" s="56"/>
      <c r="ALJ146" s="56"/>
      <c r="ALK146" s="56"/>
      <c r="ALL146" s="56"/>
      <c r="ALM146" s="56"/>
      <c r="ALN146" s="56"/>
      <c r="ALO146" s="56"/>
      <c r="ALP146" s="56"/>
      <c r="ALQ146" s="56"/>
      <c r="ALR146" s="56"/>
      <c r="ALS146" s="56"/>
      <c r="ALT146" s="56"/>
      <c r="ALU146" s="56"/>
      <c r="ALV146" s="56"/>
      <c r="ALW146" s="56"/>
      <c r="ALX146" s="56"/>
      <c r="ALY146" s="56"/>
      <c r="ALZ146" s="56"/>
      <c r="AMA146" s="56"/>
      <c r="AMB146" s="56"/>
      <c r="AMC146" s="56"/>
      <c r="AMD146" s="56"/>
      <c r="AME146" s="56"/>
      <c r="AMF146" s="56"/>
      <c r="AMG146" s="56"/>
      <c r="AMH146" s="56"/>
      <c r="AMI146" s="56"/>
      <c r="AMJ146" s="56"/>
      <c r="AMK146" s="56"/>
      <c r="AML146" s="56"/>
      <c r="AMM146" s="56"/>
      <c r="AMN146" s="56"/>
      <c r="AMO146" s="56"/>
      <c r="AMP146" s="56"/>
      <c r="AMQ146" s="56"/>
      <c r="AMR146" s="56"/>
      <c r="AMS146" s="56"/>
      <c r="AMT146" s="56"/>
      <c r="AMU146" s="56"/>
      <c r="AMV146" s="56"/>
      <c r="AMW146" s="56"/>
      <c r="AMX146" s="56"/>
      <c r="AMY146" s="56"/>
      <c r="AMZ146" s="56"/>
      <c r="ANA146" s="56"/>
      <c r="ANB146" s="56"/>
      <c r="ANC146" s="56"/>
      <c r="AND146" s="56"/>
      <c r="ANE146" s="56"/>
      <c r="ANF146" s="56"/>
      <c r="ANG146" s="56"/>
      <c r="ANH146" s="56"/>
      <c r="ANI146" s="56"/>
      <c r="ANJ146" s="56"/>
      <c r="ANK146" s="56"/>
      <c r="ANL146" s="56"/>
      <c r="ANM146" s="56"/>
      <c r="ANN146" s="56"/>
      <c r="ANO146" s="56"/>
      <c r="ANP146" s="56"/>
      <c r="ANQ146" s="56"/>
      <c r="ANR146" s="56"/>
      <c r="ANS146" s="56"/>
      <c r="ANT146" s="56"/>
      <c r="ANU146" s="56"/>
      <c r="ANV146" s="56"/>
      <c r="ANW146" s="56"/>
      <c r="ANX146" s="56"/>
      <c r="ANY146" s="56"/>
      <c r="ANZ146" s="56"/>
      <c r="AOA146" s="56"/>
      <c r="AOB146" s="56"/>
      <c r="AOC146" s="56"/>
      <c r="AOD146" s="56"/>
      <c r="AOE146" s="56"/>
      <c r="AOF146" s="56"/>
      <c r="AOG146" s="56"/>
      <c r="AOH146" s="56"/>
      <c r="AOI146" s="56"/>
      <c r="AOJ146" s="56"/>
      <c r="AOK146" s="56"/>
      <c r="AOL146" s="56"/>
      <c r="AOM146" s="56"/>
      <c r="AON146" s="56"/>
      <c r="AOO146" s="56"/>
      <c r="AOP146" s="56"/>
      <c r="AOQ146" s="56"/>
      <c r="AOR146" s="56"/>
      <c r="AOS146" s="56"/>
      <c r="AOT146" s="56"/>
      <c r="AOU146" s="56"/>
      <c r="AOV146" s="56"/>
      <c r="AOW146" s="56"/>
      <c r="AOX146" s="56"/>
      <c r="AOY146" s="56"/>
      <c r="AOZ146" s="56"/>
      <c r="APA146" s="56"/>
      <c r="APB146" s="56"/>
      <c r="APC146" s="56"/>
      <c r="APD146" s="56"/>
      <c r="APE146" s="56"/>
      <c r="APF146" s="56"/>
      <c r="APG146" s="56"/>
      <c r="APH146" s="56"/>
      <c r="API146" s="56"/>
      <c r="APJ146" s="56"/>
      <c r="APK146" s="56"/>
      <c r="APL146" s="56"/>
      <c r="APM146" s="56"/>
      <c r="APN146" s="56"/>
      <c r="APO146" s="56"/>
      <c r="APP146" s="56"/>
      <c r="APQ146" s="56"/>
      <c r="APR146" s="56"/>
      <c r="APS146" s="56"/>
      <c r="APT146" s="56"/>
      <c r="APU146" s="56"/>
      <c r="APV146" s="56"/>
      <c r="APW146" s="56"/>
      <c r="APX146" s="56"/>
      <c r="APY146" s="56"/>
      <c r="APZ146" s="56"/>
      <c r="AQA146" s="56"/>
      <c r="AQB146" s="56"/>
      <c r="AQC146" s="56"/>
      <c r="AQD146" s="56"/>
      <c r="AQE146" s="56"/>
      <c r="AQF146" s="56"/>
      <c r="AQG146" s="56"/>
      <c r="AQH146" s="56"/>
      <c r="AQI146" s="56"/>
      <c r="AQJ146" s="56"/>
      <c r="AQK146" s="56"/>
      <c r="AQL146" s="56"/>
      <c r="AQM146" s="56"/>
      <c r="AQN146" s="56"/>
      <c r="AQO146" s="56"/>
      <c r="AQP146" s="56"/>
      <c r="AQQ146" s="56"/>
      <c r="AQR146" s="56"/>
      <c r="AQS146" s="56"/>
      <c r="AQT146" s="56"/>
      <c r="AQU146" s="56"/>
      <c r="AQV146" s="56"/>
      <c r="AQW146" s="56"/>
      <c r="AQX146" s="56"/>
      <c r="AQY146" s="56"/>
      <c r="AQZ146" s="56"/>
      <c r="ARA146" s="56"/>
      <c r="ARB146" s="56"/>
      <c r="ARC146" s="56"/>
      <c r="ARD146" s="56"/>
      <c r="ARE146" s="56"/>
      <c r="ARF146" s="56"/>
      <c r="ARG146" s="56"/>
      <c r="ARH146" s="56"/>
      <c r="ARI146" s="56"/>
      <c r="ARJ146" s="56"/>
      <c r="ARK146" s="56"/>
      <c r="ARL146" s="56"/>
      <c r="ARM146" s="56"/>
      <c r="ARN146" s="56"/>
      <c r="ARO146" s="56"/>
      <c r="ARP146" s="56"/>
      <c r="ARQ146" s="56"/>
      <c r="ARR146" s="56"/>
      <c r="ARS146" s="56"/>
      <c r="ART146" s="56"/>
      <c r="ARU146" s="56"/>
      <c r="ARV146" s="56"/>
      <c r="ARW146" s="56"/>
      <c r="ARX146" s="56"/>
      <c r="ARY146" s="56"/>
      <c r="ARZ146" s="56"/>
      <c r="ASA146" s="56"/>
      <c r="ASB146" s="56"/>
      <c r="ASC146" s="56"/>
      <c r="ASD146" s="56"/>
      <c r="ASE146" s="56"/>
      <c r="ASF146" s="56"/>
      <c r="ASG146" s="56"/>
      <c r="ASH146" s="56"/>
      <c r="ASI146" s="56"/>
      <c r="ASJ146" s="56"/>
      <c r="ASK146" s="56"/>
      <c r="ASL146" s="56"/>
      <c r="ASM146" s="56"/>
      <c r="ASN146" s="56"/>
      <c r="ASO146" s="56"/>
      <c r="ASP146" s="56"/>
      <c r="ASQ146" s="56"/>
      <c r="ASR146" s="56"/>
      <c r="ASS146" s="56"/>
      <c r="AST146" s="56"/>
      <c r="ASU146" s="56"/>
      <c r="ASV146" s="56"/>
      <c r="ASW146" s="56"/>
      <c r="ASX146" s="56"/>
      <c r="ASY146" s="56"/>
      <c r="ASZ146" s="56"/>
      <c r="ATA146" s="56"/>
      <c r="ATB146" s="56"/>
      <c r="ATC146" s="56"/>
      <c r="ATD146" s="56"/>
      <c r="ATE146" s="56"/>
      <c r="ATF146" s="56"/>
      <c r="ATG146" s="56"/>
      <c r="ATH146" s="56"/>
      <c r="ATI146" s="56"/>
      <c r="ATJ146" s="56"/>
      <c r="ATK146" s="56"/>
      <c r="ATL146" s="56"/>
      <c r="ATM146" s="56"/>
      <c r="ATN146" s="56"/>
      <c r="ATO146" s="56"/>
      <c r="ATP146" s="56"/>
      <c r="ATQ146" s="56"/>
      <c r="ATR146" s="56"/>
      <c r="ATS146" s="56"/>
      <c r="ATT146" s="56"/>
      <c r="ATU146" s="56"/>
      <c r="ATV146" s="56"/>
      <c r="ATW146" s="56"/>
      <c r="ATX146" s="56"/>
      <c r="ATY146" s="56"/>
      <c r="ATZ146" s="56"/>
      <c r="AUA146" s="56"/>
      <c r="AUB146" s="56"/>
      <c r="AUC146" s="56"/>
      <c r="AUD146" s="56"/>
      <c r="AUE146" s="56"/>
      <c r="AUF146" s="56"/>
      <c r="AUG146" s="56"/>
      <c r="AUH146" s="56"/>
      <c r="AUI146" s="56"/>
      <c r="AUJ146" s="56"/>
      <c r="AUK146" s="56"/>
      <c r="AUL146" s="56"/>
      <c r="AUM146" s="56"/>
      <c r="AUN146" s="56"/>
      <c r="AUO146" s="56"/>
      <c r="AUP146" s="56"/>
      <c r="AUQ146" s="56"/>
      <c r="AUR146" s="56"/>
      <c r="AUS146" s="56"/>
      <c r="AUT146" s="56"/>
      <c r="AUU146" s="56"/>
      <c r="AUV146" s="56"/>
      <c r="AUW146" s="56"/>
      <c r="AUX146" s="56"/>
      <c r="AUY146" s="56"/>
      <c r="AUZ146" s="56"/>
      <c r="AVA146" s="56"/>
      <c r="AVB146" s="56"/>
      <c r="AVC146" s="56"/>
      <c r="AVD146" s="56"/>
      <c r="AVE146" s="56"/>
      <c r="AVF146" s="56"/>
      <c r="AVG146" s="56"/>
      <c r="AVH146" s="56"/>
      <c r="AVI146" s="56"/>
      <c r="AVJ146" s="56"/>
      <c r="AVK146" s="56"/>
      <c r="AVL146" s="56"/>
      <c r="AVM146" s="56"/>
      <c r="AVN146" s="56"/>
      <c r="AVO146" s="56"/>
      <c r="AVP146" s="56"/>
      <c r="AVQ146" s="56"/>
      <c r="AVR146" s="56"/>
      <c r="AVS146" s="56"/>
      <c r="AVT146" s="56"/>
      <c r="AVU146" s="56"/>
      <c r="AVV146" s="56"/>
      <c r="AVW146" s="56"/>
      <c r="AVX146" s="56"/>
      <c r="AVY146" s="56"/>
      <c r="AVZ146" s="56"/>
      <c r="AWA146" s="56"/>
      <c r="AWB146" s="56"/>
      <c r="AWC146" s="56"/>
      <c r="AWD146" s="56"/>
      <c r="AWE146" s="56"/>
      <c r="AWF146" s="56"/>
      <c r="AWG146" s="56"/>
      <c r="AWH146" s="56"/>
      <c r="AWI146" s="56"/>
      <c r="AWJ146" s="56"/>
      <c r="AWK146" s="56"/>
      <c r="AWL146" s="56"/>
      <c r="AWM146" s="56"/>
      <c r="AWN146" s="56"/>
      <c r="AWO146" s="56"/>
      <c r="AWP146" s="56"/>
      <c r="AWQ146" s="56"/>
      <c r="AWR146" s="56"/>
      <c r="AWS146" s="56"/>
      <c r="AWT146" s="56"/>
      <c r="AWU146" s="56"/>
      <c r="AWV146" s="56"/>
      <c r="AWW146" s="56"/>
      <c r="AWX146" s="56"/>
      <c r="AWY146" s="56"/>
      <c r="AWZ146" s="56"/>
      <c r="AXA146" s="56"/>
      <c r="AXB146" s="56"/>
      <c r="AXC146" s="56"/>
      <c r="AXD146" s="56"/>
      <c r="AXE146" s="56"/>
      <c r="AXF146" s="56"/>
      <c r="AXG146" s="56"/>
      <c r="AXH146" s="56"/>
      <c r="AXI146" s="56"/>
      <c r="AXJ146" s="56"/>
      <c r="AXK146" s="56"/>
      <c r="AXL146" s="56"/>
      <c r="AXM146" s="56"/>
      <c r="AXN146" s="56"/>
      <c r="AXO146" s="56"/>
      <c r="AXP146" s="56"/>
      <c r="AXQ146" s="56"/>
      <c r="AXR146" s="56"/>
      <c r="AXS146" s="56"/>
      <c r="AXT146" s="56"/>
      <c r="AXU146" s="56"/>
      <c r="AXV146" s="56"/>
      <c r="AXW146" s="56"/>
      <c r="AXX146" s="56"/>
      <c r="AXY146" s="56"/>
      <c r="AXZ146" s="56"/>
      <c r="AYA146" s="56"/>
      <c r="AYB146" s="56"/>
      <c r="AYC146" s="56"/>
      <c r="AYD146" s="56"/>
      <c r="AYE146" s="56"/>
      <c r="AYF146" s="56"/>
      <c r="AYG146" s="56"/>
      <c r="AYH146" s="56"/>
      <c r="AYI146" s="56"/>
      <c r="AYJ146" s="56"/>
      <c r="AYK146" s="56"/>
      <c r="AYL146" s="56"/>
      <c r="AYM146" s="56"/>
      <c r="AYN146" s="56"/>
      <c r="AYO146" s="56"/>
      <c r="AYP146" s="56"/>
      <c r="AYQ146" s="56"/>
      <c r="AYR146" s="56"/>
      <c r="AYS146" s="56"/>
      <c r="AYT146" s="56"/>
      <c r="AYU146" s="56"/>
      <c r="AYV146" s="56"/>
      <c r="AYW146" s="56"/>
      <c r="AYX146" s="56"/>
      <c r="AYY146" s="56"/>
      <c r="AYZ146" s="56"/>
      <c r="AZA146" s="56"/>
      <c r="AZB146" s="56"/>
      <c r="AZC146" s="56"/>
      <c r="AZD146" s="56"/>
      <c r="AZE146" s="56"/>
      <c r="AZF146" s="56"/>
      <c r="AZG146" s="56"/>
      <c r="AZH146" s="56"/>
      <c r="AZI146" s="56"/>
      <c r="AZJ146" s="56"/>
      <c r="AZK146" s="56"/>
      <c r="AZL146" s="56"/>
      <c r="AZM146" s="56"/>
      <c r="AZN146" s="56"/>
      <c r="AZO146" s="56"/>
      <c r="AZP146" s="56"/>
      <c r="AZQ146" s="56"/>
      <c r="AZR146" s="56"/>
      <c r="AZS146" s="56"/>
      <c r="AZT146" s="56"/>
      <c r="AZU146" s="56"/>
      <c r="AZV146" s="56"/>
      <c r="AZW146" s="56"/>
      <c r="AZX146" s="56"/>
      <c r="AZY146" s="56"/>
      <c r="AZZ146" s="56"/>
      <c r="BAA146" s="56"/>
      <c r="BAB146" s="56"/>
      <c r="BAC146" s="56"/>
      <c r="BAD146" s="56"/>
      <c r="BAE146" s="56"/>
      <c r="BAF146" s="56"/>
      <c r="BAG146" s="56"/>
      <c r="BAH146" s="56"/>
      <c r="BAI146" s="56"/>
      <c r="BAJ146" s="56"/>
      <c r="BAK146" s="56"/>
      <c r="BAL146" s="56"/>
      <c r="BAM146" s="56"/>
      <c r="BAN146" s="56"/>
      <c r="BAO146" s="56"/>
      <c r="BAP146" s="56"/>
      <c r="BAQ146" s="56"/>
      <c r="BAR146" s="56"/>
      <c r="BAS146" s="56"/>
      <c r="BAT146" s="56"/>
      <c r="BAU146" s="56"/>
      <c r="BAV146" s="56"/>
      <c r="BAW146" s="56"/>
      <c r="BAX146" s="56"/>
      <c r="BAY146" s="56"/>
      <c r="BAZ146" s="56"/>
      <c r="BBA146" s="56"/>
      <c r="BBB146" s="56"/>
      <c r="BBC146" s="56"/>
      <c r="BBD146" s="56"/>
      <c r="BBE146" s="56"/>
      <c r="BBF146" s="56"/>
      <c r="BBG146" s="56"/>
      <c r="BBH146" s="56"/>
      <c r="BBI146" s="56"/>
      <c r="BBJ146" s="56"/>
      <c r="BBK146" s="56"/>
      <c r="BBL146" s="56"/>
      <c r="BBM146" s="56"/>
      <c r="BBN146" s="56"/>
      <c r="BBO146" s="56"/>
      <c r="BBP146" s="56"/>
      <c r="BBQ146" s="56"/>
      <c r="BBR146" s="56"/>
      <c r="BBS146" s="56"/>
      <c r="BBT146" s="56"/>
      <c r="BBU146" s="56"/>
      <c r="BBV146" s="56"/>
      <c r="BBW146" s="56"/>
      <c r="BBX146" s="56"/>
      <c r="BBY146" s="56"/>
      <c r="BBZ146" s="56"/>
      <c r="BCA146" s="56"/>
      <c r="BCB146" s="56"/>
      <c r="BCC146" s="56"/>
      <c r="BCD146" s="56"/>
      <c r="BCE146" s="56"/>
      <c r="BCF146" s="56"/>
      <c r="BCG146" s="56"/>
      <c r="BCH146" s="56"/>
      <c r="BCI146" s="56"/>
      <c r="BCJ146" s="56"/>
      <c r="BCK146" s="56"/>
      <c r="BCL146" s="56"/>
      <c r="BCM146" s="56"/>
      <c r="BCN146" s="56"/>
      <c r="BCO146" s="56"/>
      <c r="BCP146" s="56"/>
      <c r="BCQ146" s="56"/>
      <c r="BCR146" s="56"/>
      <c r="BCS146" s="56"/>
      <c r="BCT146" s="56"/>
      <c r="BCU146" s="56"/>
      <c r="BCV146" s="56"/>
      <c r="BCW146" s="56"/>
      <c r="BCX146" s="56"/>
      <c r="BCY146" s="56"/>
      <c r="BCZ146" s="56"/>
      <c r="BDA146" s="56"/>
      <c r="BDB146" s="56"/>
      <c r="BDC146" s="56"/>
      <c r="BDD146" s="56"/>
      <c r="BDE146" s="56"/>
      <c r="BDF146" s="56"/>
      <c r="BDG146" s="56"/>
      <c r="BDH146" s="56"/>
      <c r="BDI146" s="56"/>
      <c r="BDJ146" s="56"/>
      <c r="BDK146" s="56"/>
      <c r="BDL146" s="56"/>
      <c r="BDM146" s="56"/>
      <c r="BDN146" s="56"/>
      <c r="BDO146" s="56"/>
      <c r="BDP146" s="56"/>
      <c r="BDQ146" s="56"/>
      <c r="BDR146" s="56"/>
      <c r="BDS146" s="56"/>
      <c r="BDT146" s="56"/>
      <c r="BDU146" s="56"/>
      <c r="BDV146" s="56"/>
      <c r="BDW146" s="56"/>
      <c r="BDX146" s="56"/>
      <c r="BDY146" s="56"/>
      <c r="BDZ146" s="56"/>
      <c r="BEA146" s="56"/>
      <c r="BEB146" s="56"/>
      <c r="BEC146" s="56"/>
      <c r="BED146" s="56"/>
      <c r="BEE146" s="56"/>
      <c r="BEF146" s="56"/>
      <c r="BEG146" s="56"/>
      <c r="BEH146" s="56"/>
      <c r="BEI146" s="56"/>
      <c r="BEJ146" s="56"/>
      <c r="BEK146" s="56"/>
      <c r="BEL146" s="56"/>
      <c r="BEM146" s="56"/>
      <c r="BEN146" s="56"/>
      <c r="BEO146" s="56"/>
      <c r="BEP146" s="56"/>
      <c r="BEQ146" s="56"/>
      <c r="BER146" s="56"/>
      <c r="BES146" s="56"/>
      <c r="BET146" s="56"/>
      <c r="BEU146" s="56"/>
      <c r="BEV146" s="56"/>
      <c r="BEW146" s="56"/>
      <c r="BEX146" s="56"/>
      <c r="BEY146" s="56"/>
      <c r="BEZ146" s="56"/>
      <c r="BFA146" s="56"/>
      <c r="BFB146" s="56"/>
      <c r="BFC146" s="56"/>
      <c r="BFD146" s="56"/>
      <c r="BFE146" s="56"/>
      <c r="BFF146" s="56"/>
      <c r="BFG146" s="56"/>
      <c r="BFH146" s="56"/>
      <c r="BFI146" s="56"/>
      <c r="BFJ146" s="56"/>
      <c r="BFK146" s="56"/>
      <c r="BFL146" s="56"/>
      <c r="BFM146" s="56"/>
      <c r="BFN146" s="56"/>
      <c r="BFO146" s="56"/>
      <c r="BFP146" s="56"/>
      <c r="BFQ146" s="56"/>
      <c r="BFR146" s="56"/>
      <c r="BFS146" s="56"/>
      <c r="BFT146" s="56"/>
      <c r="BFU146" s="56"/>
      <c r="BFV146" s="56"/>
      <c r="BFW146" s="56"/>
      <c r="BFX146" s="56"/>
      <c r="BFY146" s="56"/>
      <c r="BFZ146" s="56"/>
      <c r="BGA146" s="56"/>
      <c r="BGB146" s="56"/>
      <c r="BGC146" s="56"/>
      <c r="BGD146" s="56"/>
      <c r="BGE146" s="56"/>
      <c r="BGF146" s="56"/>
      <c r="BGG146" s="56"/>
      <c r="BGH146" s="56"/>
      <c r="BGI146" s="56"/>
      <c r="BGJ146" s="56"/>
      <c r="BGK146" s="56"/>
      <c r="BGL146" s="56"/>
      <c r="BGM146" s="56"/>
      <c r="BGN146" s="56"/>
      <c r="BGO146" s="56"/>
      <c r="BGP146" s="56"/>
      <c r="BGQ146" s="56"/>
      <c r="BGR146" s="56"/>
      <c r="BGS146" s="56"/>
      <c r="BGT146" s="56"/>
      <c r="BGU146" s="56"/>
      <c r="BGV146" s="56"/>
      <c r="BGW146" s="56"/>
      <c r="BGX146" s="56"/>
      <c r="BGY146" s="56"/>
      <c r="BGZ146" s="56"/>
      <c r="BHA146" s="56"/>
      <c r="BHB146" s="56"/>
      <c r="BHC146" s="56"/>
      <c r="BHD146" s="56"/>
      <c r="BHE146" s="56"/>
      <c r="BHF146" s="56"/>
      <c r="BHG146" s="56"/>
      <c r="BHH146" s="56"/>
      <c r="BHI146" s="56"/>
      <c r="BHJ146" s="56"/>
      <c r="BHK146" s="56"/>
      <c r="BHL146" s="56"/>
      <c r="BHM146" s="56"/>
      <c r="BHN146" s="56"/>
      <c r="BHO146" s="56"/>
      <c r="BHP146" s="56"/>
      <c r="BHQ146" s="56"/>
      <c r="BHR146" s="56"/>
      <c r="BHS146" s="56"/>
      <c r="BHT146" s="56"/>
      <c r="BHU146" s="56"/>
      <c r="BHV146" s="56"/>
      <c r="BHW146" s="56"/>
      <c r="BHX146" s="56"/>
      <c r="BHY146" s="56"/>
      <c r="BHZ146" s="56"/>
      <c r="BIA146" s="56"/>
      <c r="BIB146" s="56"/>
      <c r="BIC146" s="56"/>
      <c r="BID146" s="56"/>
      <c r="BIE146" s="56"/>
      <c r="BIF146" s="56"/>
      <c r="BIG146" s="56"/>
      <c r="BIH146" s="56"/>
      <c r="BII146" s="56"/>
      <c r="BIJ146" s="56"/>
      <c r="BIK146" s="56"/>
      <c r="BIL146" s="56"/>
      <c r="BIM146" s="56"/>
      <c r="BIN146" s="56"/>
      <c r="BIO146" s="56"/>
      <c r="BIP146" s="56"/>
      <c r="BIQ146" s="56"/>
      <c r="BIR146" s="56"/>
      <c r="BIS146" s="56"/>
      <c r="BIT146" s="56"/>
      <c r="BIU146" s="56"/>
      <c r="BIV146" s="56"/>
      <c r="BIW146" s="56"/>
      <c r="BIX146" s="56"/>
      <c r="BIY146" s="56"/>
      <c r="BIZ146" s="56"/>
      <c r="BJA146" s="56"/>
      <c r="BJB146" s="56"/>
      <c r="BJC146" s="56"/>
      <c r="BJD146" s="56"/>
      <c r="BJE146" s="56"/>
      <c r="BJF146" s="56"/>
      <c r="BJG146" s="56"/>
      <c r="BJH146" s="56"/>
      <c r="BJI146" s="56"/>
      <c r="BJJ146" s="56"/>
      <c r="BJK146" s="56"/>
      <c r="BJL146" s="56"/>
      <c r="BJM146" s="56"/>
      <c r="BJN146" s="56"/>
      <c r="BJO146" s="56"/>
      <c r="BJP146" s="56"/>
      <c r="BJQ146" s="56"/>
      <c r="BJR146" s="56"/>
      <c r="BJS146" s="56"/>
      <c r="BJT146" s="56"/>
      <c r="BJU146" s="56"/>
      <c r="BJV146" s="56"/>
      <c r="BJW146" s="56"/>
      <c r="BJX146" s="56"/>
      <c r="BJY146" s="56"/>
      <c r="BJZ146" s="56"/>
      <c r="BKA146" s="56"/>
      <c r="BKB146" s="56"/>
      <c r="BKC146" s="56"/>
      <c r="BKD146" s="56"/>
      <c r="BKE146" s="56"/>
      <c r="BKF146" s="56"/>
      <c r="BKG146" s="56"/>
      <c r="BKH146" s="56"/>
      <c r="BKI146" s="56"/>
      <c r="BKJ146" s="56"/>
      <c r="BKK146" s="56"/>
      <c r="BKL146" s="56"/>
      <c r="BKM146" s="56"/>
      <c r="BKN146" s="56"/>
      <c r="BKO146" s="56"/>
      <c r="BKP146" s="56"/>
      <c r="BKQ146" s="56"/>
      <c r="BKR146" s="56"/>
      <c r="BKS146" s="56"/>
      <c r="BKT146" s="56"/>
      <c r="BKU146" s="56"/>
      <c r="BKV146" s="56"/>
      <c r="BKW146" s="56"/>
      <c r="BKX146" s="56"/>
      <c r="BKY146" s="56"/>
      <c r="BKZ146" s="56"/>
      <c r="BLA146" s="56"/>
      <c r="BLB146" s="56"/>
      <c r="BLC146" s="56"/>
      <c r="BLD146" s="56"/>
      <c r="BLE146" s="56"/>
      <c r="BLF146" s="56"/>
      <c r="BLG146" s="56"/>
      <c r="BLH146" s="56"/>
      <c r="BLI146" s="56"/>
      <c r="BLJ146" s="56"/>
      <c r="BLK146" s="56"/>
      <c r="BLL146" s="56"/>
      <c r="BLM146" s="56"/>
      <c r="BLN146" s="56"/>
      <c r="BLO146" s="56"/>
      <c r="BLP146" s="56"/>
      <c r="BLQ146" s="56"/>
      <c r="BLR146" s="56"/>
      <c r="BLS146" s="56"/>
      <c r="BLT146" s="56"/>
      <c r="BLU146" s="56"/>
      <c r="BLV146" s="56"/>
      <c r="BLW146" s="56"/>
      <c r="BLX146" s="56"/>
      <c r="BLY146" s="56"/>
      <c r="BLZ146" s="56"/>
      <c r="BMA146" s="56"/>
      <c r="BMB146" s="56"/>
      <c r="BMC146" s="56"/>
      <c r="BMD146" s="56"/>
      <c r="BME146" s="56"/>
      <c r="BMF146" s="56"/>
      <c r="BMG146" s="56"/>
      <c r="BMH146" s="56"/>
      <c r="BMI146" s="56"/>
      <c r="BMJ146" s="56"/>
      <c r="BMK146" s="56"/>
      <c r="BML146" s="56"/>
      <c r="BMM146" s="56"/>
      <c r="BMN146" s="56"/>
      <c r="BMO146" s="56"/>
      <c r="BMP146" s="56"/>
      <c r="BMQ146" s="56"/>
      <c r="BMR146" s="56"/>
      <c r="BMS146" s="56"/>
      <c r="BMT146" s="56"/>
      <c r="BMU146" s="56"/>
      <c r="BMV146" s="56"/>
      <c r="BMW146" s="56"/>
      <c r="BMX146" s="56"/>
      <c r="BMY146" s="56"/>
      <c r="BMZ146" s="56"/>
      <c r="BNA146" s="56"/>
      <c r="BNB146" s="56"/>
      <c r="BNC146" s="56"/>
      <c r="BND146" s="56"/>
      <c r="BNE146" s="56"/>
      <c r="BNF146" s="56"/>
      <c r="BNG146" s="56"/>
      <c r="BNH146" s="56"/>
      <c r="BNI146" s="56"/>
      <c r="BNJ146" s="56"/>
      <c r="BNK146" s="56"/>
      <c r="BNL146" s="56"/>
      <c r="BNM146" s="56"/>
      <c r="BNN146" s="56"/>
      <c r="BNO146" s="56"/>
      <c r="BNP146" s="56"/>
      <c r="BNQ146" s="56"/>
      <c r="BNR146" s="56"/>
      <c r="BNS146" s="56"/>
      <c r="BNT146" s="56"/>
      <c r="BNU146" s="56"/>
      <c r="BNV146" s="56"/>
      <c r="BNW146" s="56"/>
      <c r="BNX146" s="56"/>
      <c r="BNY146" s="56"/>
      <c r="BNZ146" s="56"/>
      <c r="BOA146" s="56"/>
      <c r="BOB146" s="56"/>
      <c r="BOC146" s="56"/>
      <c r="BOD146" s="56"/>
      <c r="BOE146" s="56"/>
      <c r="BOF146" s="56"/>
      <c r="BOG146" s="56"/>
      <c r="BOH146" s="56"/>
      <c r="BOI146" s="56"/>
      <c r="BOJ146" s="56"/>
      <c r="BOK146" s="56"/>
      <c r="BOL146" s="56"/>
      <c r="BOM146" s="56"/>
      <c r="BON146" s="56"/>
      <c r="BOO146" s="56"/>
      <c r="BOP146" s="56"/>
      <c r="BOQ146" s="56"/>
      <c r="BOR146" s="56"/>
      <c r="BOS146" s="56"/>
      <c r="BOT146" s="56"/>
      <c r="BOU146" s="56"/>
      <c r="BOV146" s="56"/>
      <c r="BOW146" s="56"/>
      <c r="BOX146" s="56"/>
      <c r="BOY146" s="56"/>
      <c r="BOZ146" s="56"/>
      <c r="BPA146" s="56"/>
      <c r="BPB146" s="56"/>
      <c r="BPC146" s="56"/>
      <c r="BPD146" s="56"/>
      <c r="BPE146" s="56"/>
      <c r="BPF146" s="56"/>
      <c r="BPG146" s="56"/>
      <c r="BPH146" s="56"/>
      <c r="BPI146" s="56"/>
      <c r="BPJ146" s="56"/>
      <c r="BPK146" s="56"/>
      <c r="BPL146" s="56"/>
      <c r="BPM146" s="56"/>
      <c r="BPN146" s="56"/>
      <c r="BPO146" s="56"/>
      <c r="BPP146" s="56"/>
      <c r="BPQ146" s="56"/>
      <c r="BPR146" s="56"/>
      <c r="BPS146" s="56"/>
      <c r="BPT146" s="56"/>
      <c r="BPU146" s="56"/>
      <c r="BPV146" s="56"/>
      <c r="BPW146" s="56"/>
      <c r="BPX146" s="56"/>
      <c r="BPY146" s="56"/>
      <c r="BPZ146" s="56"/>
      <c r="BQA146" s="56"/>
      <c r="BQB146" s="56"/>
      <c r="BQC146" s="56"/>
      <c r="BQD146" s="56"/>
      <c r="BQE146" s="56"/>
      <c r="BQF146" s="56"/>
      <c r="BQG146" s="56"/>
      <c r="BQH146" s="56"/>
      <c r="BQI146" s="56"/>
      <c r="BQJ146" s="56"/>
      <c r="BQK146" s="56"/>
      <c r="BQL146" s="56"/>
      <c r="BQM146" s="56"/>
      <c r="BQN146" s="56"/>
      <c r="BQO146" s="56"/>
      <c r="BQP146" s="56"/>
      <c r="BQQ146" s="56"/>
      <c r="BQR146" s="56"/>
      <c r="BQS146" s="56"/>
      <c r="BQT146" s="56"/>
      <c r="BQU146" s="56"/>
      <c r="BQV146" s="56"/>
      <c r="BQW146" s="56"/>
      <c r="BQX146" s="56"/>
      <c r="BQY146" s="56"/>
      <c r="BQZ146" s="56"/>
      <c r="BRA146" s="56"/>
      <c r="BRB146" s="56"/>
      <c r="BRC146" s="56"/>
      <c r="BRD146" s="56"/>
      <c r="BRE146" s="56"/>
      <c r="BRF146" s="56"/>
      <c r="BRG146" s="56"/>
      <c r="BRH146" s="56"/>
      <c r="BRI146" s="56"/>
      <c r="BRJ146" s="56"/>
      <c r="BRK146" s="56"/>
      <c r="BRL146" s="56"/>
      <c r="BRM146" s="56"/>
      <c r="BRN146" s="56"/>
      <c r="BRO146" s="56"/>
      <c r="BRP146" s="56"/>
      <c r="BRQ146" s="56"/>
      <c r="BRR146" s="56"/>
      <c r="BRS146" s="56"/>
      <c r="BRT146" s="56"/>
      <c r="BRU146" s="56"/>
      <c r="BRV146" s="56"/>
      <c r="BRW146" s="56"/>
      <c r="BRX146" s="56"/>
      <c r="BRY146" s="56"/>
      <c r="BRZ146" s="56"/>
      <c r="BSA146" s="56"/>
      <c r="BSB146" s="56"/>
      <c r="BSC146" s="56"/>
      <c r="BSD146" s="56"/>
      <c r="BSE146" s="56"/>
      <c r="BSF146" s="56"/>
      <c r="BSG146" s="56"/>
      <c r="BSH146" s="56"/>
      <c r="BSI146" s="56"/>
      <c r="BSJ146" s="56"/>
      <c r="BSK146" s="56"/>
      <c r="BSL146" s="56"/>
      <c r="BSM146" s="56"/>
      <c r="BSN146" s="56"/>
      <c r="BSO146" s="56"/>
      <c r="BSP146" s="56"/>
      <c r="BSQ146" s="56"/>
      <c r="BSR146" s="56"/>
      <c r="BSS146" s="56"/>
      <c r="BST146" s="56"/>
      <c r="BSU146" s="56"/>
      <c r="BSV146" s="56"/>
      <c r="BSW146" s="56"/>
      <c r="BSX146" s="56"/>
      <c r="BSY146" s="56"/>
      <c r="BSZ146" s="56"/>
      <c r="BTA146" s="56"/>
      <c r="BTB146" s="56"/>
      <c r="BTC146" s="56"/>
      <c r="BTD146" s="56"/>
      <c r="BTE146" s="56"/>
      <c r="BTF146" s="56"/>
      <c r="BTG146" s="56"/>
      <c r="BTH146" s="56"/>
      <c r="BTI146" s="56"/>
      <c r="BTJ146" s="56"/>
      <c r="BTK146" s="56"/>
      <c r="BTL146" s="56"/>
      <c r="BTM146" s="56"/>
      <c r="BTN146" s="56"/>
      <c r="BTO146" s="56"/>
      <c r="BTP146" s="56"/>
      <c r="BTQ146" s="56"/>
      <c r="BTR146" s="56"/>
      <c r="BTS146" s="56"/>
      <c r="BTT146" s="56"/>
      <c r="BTU146" s="56"/>
      <c r="BTV146" s="56"/>
      <c r="BTW146" s="56"/>
      <c r="BTX146" s="56"/>
      <c r="BTY146" s="56"/>
      <c r="BTZ146" s="56"/>
      <c r="BUA146" s="56"/>
      <c r="BUB146" s="56"/>
      <c r="BUC146" s="56"/>
      <c r="BUD146" s="56"/>
      <c r="BUE146" s="56"/>
      <c r="BUF146" s="56"/>
      <c r="BUG146" s="56"/>
      <c r="BUH146" s="56"/>
      <c r="BUI146" s="56"/>
      <c r="BUJ146" s="56"/>
      <c r="BUK146" s="56"/>
      <c r="BUL146" s="56"/>
      <c r="BUM146" s="56"/>
      <c r="BUN146" s="56"/>
      <c r="BUO146" s="56"/>
      <c r="BUP146" s="56"/>
      <c r="BUQ146" s="56"/>
      <c r="BUR146" s="56"/>
      <c r="BUS146" s="56"/>
      <c r="BUT146" s="56"/>
      <c r="BUU146" s="56"/>
      <c r="BUV146" s="56"/>
      <c r="BUW146" s="56"/>
      <c r="BUX146" s="56"/>
      <c r="BUY146" s="56"/>
      <c r="BUZ146" s="56"/>
      <c r="BVA146" s="56"/>
      <c r="BVB146" s="56"/>
      <c r="BVC146" s="56"/>
      <c r="BVD146" s="56"/>
      <c r="BVE146" s="56"/>
      <c r="BVF146" s="56"/>
      <c r="BVG146" s="56"/>
      <c r="BVH146" s="56"/>
      <c r="BVI146" s="56"/>
      <c r="BVJ146" s="56"/>
      <c r="BVK146" s="56"/>
      <c r="BVL146" s="56"/>
      <c r="BVM146" s="56"/>
      <c r="BVN146" s="56"/>
      <c r="BVO146" s="56"/>
      <c r="BVP146" s="56"/>
      <c r="BVQ146" s="56"/>
      <c r="BVR146" s="56"/>
      <c r="BVS146" s="56"/>
      <c r="BVT146" s="56"/>
      <c r="BVU146" s="56"/>
      <c r="BVV146" s="56"/>
      <c r="BVW146" s="56"/>
      <c r="BVX146" s="56"/>
      <c r="BVY146" s="56"/>
      <c r="BVZ146" s="56"/>
      <c r="BWA146" s="56"/>
      <c r="BWB146" s="56"/>
      <c r="BWC146" s="56"/>
      <c r="BWD146" s="56"/>
      <c r="BWE146" s="56"/>
      <c r="BWF146" s="56"/>
      <c r="BWG146" s="56"/>
      <c r="BWH146" s="56"/>
      <c r="BWI146" s="56"/>
      <c r="BWJ146" s="56"/>
      <c r="BWK146" s="56"/>
      <c r="BWL146" s="56"/>
      <c r="BWM146" s="56"/>
      <c r="BWN146" s="56"/>
      <c r="BWO146" s="56"/>
      <c r="BWP146" s="56"/>
      <c r="BWQ146" s="56"/>
      <c r="BWR146" s="56"/>
      <c r="BWS146" s="56"/>
      <c r="BWT146" s="56"/>
      <c r="BWU146" s="56"/>
      <c r="BWV146" s="56"/>
      <c r="BWW146" s="56"/>
      <c r="BWX146" s="56"/>
      <c r="BWY146" s="56"/>
      <c r="BWZ146" s="56"/>
      <c r="BXA146" s="56"/>
      <c r="BXB146" s="56"/>
      <c r="BXC146" s="56"/>
      <c r="BXD146" s="56"/>
      <c r="BXE146" s="56"/>
      <c r="BXF146" s="56"/>
      <c r="BXG146" s="56"/>
      <c r="BXH146" s="56"/>
      <c r="BXI146" s="56"/>
      <c r="BXJ146" s="56"/>
      <c r="BXK146" s="56"/>
      <c r="BXL146" s="56"/>
      <c r="BXM146" s="56"/>
      <c r="BXN146" s="56"/>
      <c r="BXO146" s="56"/>
      <c r="BXP146" s="56"/>
      <c r="BXQ146" s="56"/>
      <c r="BXR146" s="56"/>
      <c r="BXS146" s="56"/>
      <c r="BXT146" s="56"/>
      <c r="BXU146" s="56"/>
      <c r="BXV146" s="56"/>
      <c r="BXW146" s="56"/>
      <c r="BXX146" s="56"/>
      <c r="BXY146" s="56"/>
      <c r="BXZ146" s="56"/>
      <c r="BYA146" s="56"/>
      <c r="BYB146" s="56"/>
      <c r="BYC146" s="56"/>
      <c r="BYD146" s="56"/>
      <c r="BYE146" s="56"/>
      <c r="BYF146" s="56"/>
      <c r="BYG146" s="56"/>
      <c r="BYH146" s="56"/>
      <c r="BYI146" s="56"/>
      <c r="BYJ146" s="56"/>
      <c r="BYK146" s="56"/>
      <c r="BYL146" s="56"/>
      <c r="BYM146" s="56"/>
      <c r="BYN146" s="56"/>
      <c r="BYO146" s="56"/>
      <c r="BYP146" s="56"/>
      <c r="BYQ146" s="56"/>
      <c r="BYR146" s="56"/>
      <c r="BYS146" s="56"/>
      <c r="BYT146" s="56"/>
      <c r="BYU146" s="56"/>
      <c r="BYV146" s="56"/>
      <c r="BYW146" s="56"/>
      <c r="BYX146" s="56"/>
      <c r="BYY146" s="56"/>
      <c r="BYZ146" s="56"/>
      <c r="BZA146" s="56"/>
      <c r="BZB146" s="56"/>
      <c r="BZC146" s="56"/>
      <c r="BZD146" s="56"/>
      <c r="BZE146" s="56"/>
      <c r="BZF146" s="56"/>
      <c r="BZG146" s="56"/>
      <c r="BZH146" s="56"/>
      <c r="BZI146" s="56"/>
      <c r="BZJ146" s="56"/>
      <c r="BZK146" s="56"/>
      <c r="BZL146" s="56"/>
      <c r="BZM146" s="56"/>
      <c r="BZN146" s="56"/>
      <c r="BZO146" s="56"/>
      <c r="BZP146" s="56"/>
      <c r="BZQ146" s="56"/>
      <c r="BZR146" s="56"/>
      <c r="BZS146" s="56"/>
      <c r="BZT146" s="56"/>
      <c r="BZU146" s="56"/>
      <c r="BZV146" s="56"/>
      <c r="BZW146" s="56"/>
      <c r="BZX146" s="56"/>
      <c r="BZY146" s="56"/>
      <c r="BZZ146" s="56"/>
      <c r="CAA146" s="56"/>
      <c r="CAB146" s="56"/>
      <c r="CAC146" s="56"/>
      <c r="CAD146" s="56"/>
      <c r="CAE146" s="56"/>
      <c r="CAF146" s="56"/>
      <c r="CAG146" s="56"/>
      <c r="CAH146" s="56"/>
      <c r="CAI146" s="56"/>
      <c r="CAJ146" s="56"/>
      <c r="CAK146" s="56"/>
      <c r="CAL146" s="56"/>
      <c r="CAM146" s="56"/>
      <c r="CAN146" s="56"/>
      <c r="CAO146" s="56"/>
      <c r="CAP146" s="56"/>
      <c r="CAQ146" s="56"/>
      <c r="CAR146" s="56"/>
      <c r="CAS146" s="56"/>
      <c r="CAT146" s="56"/>
      <c r="CAU146" s="56"/>
      <c r="CAV146" s="56"/>
      <c r="CAW146" s="56"/>
      <c r="CAX146" s="56"/>
      <c r="CAY146" s="56"/>
      <c r="CAZ146" s="56"/>
      <c r="CBA146" s="56"/>
      <c r="CBB146" s="56"/>
      <c r="CBC146" s="56"/>
      <c r="CBD146" s="56"/>
      <c r="CBE146" s="56"/>
      <c r="CBF146" s="56"/>
      <c r="CBG146" s="56"/>
      <c r="CBH146" s="56"/>
      <c r="CBI146" s="56"/>
      <c r="CBJ146" s="56"/>
      <c r="CBK146" s="56"/>
      <c r="CBL146" s="56"/>
      <c r="CBM146" s="56"/>
      <c r="CBN146" s="56"/>
      <c r="CBO146" s="56"/>
      <c r="CBP146" s="56"/>
      <c r="CBQ146" s="56"/>
      <c r="CBR146" s="56"/>
      <c r="CBS146" s="56"/>
      <c r="CBT146" s="56"/>
      <c r="CBU146" s="56"/>
      <c r="CBV146" s="56"/>
      <c r="CBW146" s="56"/>
      <c r="CBX146" s="56"/>
      <c r="CBY146" s="56"/>
      <c r="CBZ146" s="56"/>
      <c r="CCA146" s="56"/>
      <c r="CCB146" s="56"/>
      <c r="CCC146" s="56"/>
      <c r="CCD146" s="56"/>
      <c r="CCE146" s="56"/>
      <c r="CCF146" s="56"/>
      <c r="CCG146" s="56"/>
      <c r="CCH146" s="56"/>
      <c r="CCI146" s="56"/>
      <c r="CCJ146" s="56"/>
      <c r="CCK146" s="56"/>
      <c r="CCL146" s="56"/>
      <c r="CCM146" s="56"/>
      <c r="CCN146" s="56"/>
      <c r="CCO146" s="56"/>
      <c r="CCP146" s="56"/>
      <c r="CCQ146" s="56"/>
      <c r="CCR146" s="56"/>
      <c r="CCS146" s="56"/>
      <c r="CCT146" s="56"/>
      <c r="CCU146" s="56"/>
      <c r="CCV146" s="56"/>
      <c r="CCW146" s="56"/>
      <c r="CCX146" s="56"/>
      <c r="CCY146" s="56"/>
      <c r="CCZ146" s="56"/>
      <c r="CDA146" s="56"/>
      <c r="CDB146" s="56"/>
      <c r="CDC146" s="56"/>
      <c r="CDD146" s="56"/>
      <c r="CDE146" s="56"/>
      <c r="CDF146" s="56"/>
      <c r="CDG146" s="56"/>
      <c r="CDH146" s="56"/>
      <c r="CDI146" s="56"/>
      <c r="CDJ146" s="56"/>
      <c r="CDK146" s="56"/>
      <c r="CDL146" s="56"/>
      <c r="CDM146" s="56"/>
      <c r="CDN146" s="56"/>
      <c r="CDO146" s="56"/>
      <c r="CDP146" s="56"/>
      <c r="CDQ146" s="56"/>
      <c r="CDR146" s="56"/>
      <c r="CDS146" s="56"/>
      <c r="CDT146" s="56"/>
      <c r="CDU146" s="56"/>
      <c r="CDV146" s="56"/>
      <c r="CDW146" s="56"/>
      <c r="CDX146" s="56"/>
      <c r="CDY146" s="56"/>
      <c r="CDZ146" s="56"/>
      <c r="CEA146" s="56"/>
      <c r="CEB146" s="56"/>
      <c r="CEC146" s="56"/>
      <c r="CED146" s="56"/>
      <c r="CEE146" s="56"/>
      <c r="CEF146" s="56"/>
      <c r="CEG146" s="56"/>
      <c r="CEH146" s="56"/>
      <c r="CEI146" s="56"/>
      <c r="CEJ146" s="56"/>
      <c r="CEK146" s="56"/>
      <c r="CEL146" s="56"/>
      <c r="CEM146" s="56"/>
      <c r="CEN146" s="56"/>
      <c r="CEO146" s="56"/>
      <c r="CEP146" s="56"/>
      <c r="CEQ146" s="56"/>
      <c r="CER146" s="56"/>
      <c r="CES146" s="56"/>
      <c r="CET146" s="56"/>
      <c r="CEU146" s="56"/>
      <c r="CEV146" s="56"/>
      <c r="CEW146" s="56"/>
      <c r="CEX146" s="56"/>
      <c r="CEY146" s="56"/>
      <c r="CEZ146" s="56"/>
      <c r="CFA146" s="56"/>
      <c r="CFB146" s="56"/>
      <c r="CFC146" s="56"/>
      <c r="CFD146" s="56"/>
      <c r="CFE146" s="56"/>
      <c r="CFF146" s="56"/>
      <c r="CFG146" s="56"/>
      <c r="CFH146" s="56"/>
      <c r="CFI146" s="56"/>
      <c r="CFJ146" s="56"/>
      <c r="CFK146" s="56"/>
      <c r="CFL146" s="56"/>
      <c r="CFM146" s="56"/>
      <c r="CFN146" s="56"/>
      <c r="CFO146" s="56"/>
      <c r="CFP146" s="56"/>
      <c r="CFQ146" s="56"/>
      <c r="CFR146" s="56"/>
      <c r="CFS146" s="56"/>
      <c r="CFT146" s="56"/>
      <c r="CFU146" s="56"/>
      <c r="CFV146" s="56"/>
      <c r="CFW146" s="56"/>
      <c r="CFX146" s="56"/>
      <c r="CFY146" s="56"/>
      <c r="CFZ146" s="56"/>
      <c r="CGA146" s="56"/>
      <c r="CGB146" s="56"/>
      <c r="CGC146" s="56"/>
      <c r="CGD146" s="56"/>
      <c r="CGE146" s="56"/>
      <c r="CGF146" s="56"/>
      <c r="CGG146" s="56"/>
      <c r="CGH146" s="56"/>
      <c r="CGI146" s="56"/>
      <c r="CGJ146" s="56"/>
      <c r="CGK146" s="56"/>
      <c r="CGL146" s="56"/>
      <c r="CGM146" s="56"/>
      <c r="CGN146" s="56"/>
      <c r="CGO146" s="56"/>
      <c r="CGP146" s="56"/>
      <c r="CGQ146" s="56"/>
      <c r="CGR146" s="56"/>
      <c r="CGS146" s="56"/>
      <c r="CGT146" s="56"/>
      <c r="CGU146" s="56"/>
      <c r="CGV146" s="56"/>
      <c r="CGW146" s="56"/>
      <c r="CGX146" s="56"/>
      <c r="CGY146" s="56"/>
      <c r="CGZ146" s="56"/>
      <c r="CHA146" s="56"/>
      <c r="CHB146" s="56"/>
      <c r="CHC146" s="56"/>
      <c r="CHD146" s="56"/>
      <c r="CHE146" s="56"/>
      <c r="CHF146" s="56"/>
      <c r="CHG146" s="56"/>
      <c r="CHH146" s="56"/>
      <c r="CHI146" s="56"/>
      <c r="CHJ146" s="56"/>
      <c r="CHK146" s="56"/>
      <c r="CHL146" s="56"/>
      <c r="CHM146" s="56"/>
      <c r="CHN146" s="56"/>
      <c r="CHO146" s="56"/>
      <c r="CHP146" s="56"/>
      <c r="CHQ146" s="56"/>
      <c r="CHR146" s="56"/>
      <c r="CHS146" s="56"/>
      <c r="CHT146" s="56"/>
      <c r="CHU146" s="56"/>
      <c r="CHV146" s="56"/>
      <c r="CHW146" s="56"/>
      <c r="CHX146" s="56"/>
      <c r="CHY146" s="56"/>
      <c r="CHZ146" s="56"/>
      <c r="CIA146" s="56"/>
      <c r="CIB146" s="56"/>
      <c r="CIC146" s="56"/>
      <c r="CID146" s="56"/>
      <c r="CIE146" s="56"/>
      <c r="CIF146" s="56"/>
      <c r="CIG146" s="56"/>
      <c r="CIH146" s="56"/>
      <c r="CII146" s="56"/>
      <c r="CIJ146" s="56"/>
      <c r="CIK146" s="56"/>
      <c r="CIL146" s="56"/>
      <c r="CIM146" s="56"/>
      <c r="CIN146" s="56"/>
      <c r="CIO146" s="56"/>
      <c r="CIP146" s="56"/>
      <c r="CIQ146" s="56"/>
      <c r="CIR146" s="56"/>
      <c r="CIS146" s="56"/>
      <c r="CIT146" s="56"/>
      <c r="CIU146" s="56"/>
      <c r="CIV146" s="56"/>
      <c r="CIW146" s="56"/>
      <c r="CIX146" s="56"/>
      <c r="CIY146" s="56"/>
      <c r="CIZ146" s="56"/>
      <c r="CJA146" s="56"/>
      <c r="CJB146" s="56"/>
      <c r="CJC146" s="56"/>
      <c r="CJD146" s="56"/>
      <c r="CJE146" s="56"/>
      <c r="CJF146" s="56"/>
      <c r="CJG146" s="56"/>
      <c r="CJH146" s="56"/>
      <c r="CJI146" s="56"/>
      <c r="CJJ146" s="56"/>
      <c r="CJK146" s="56"/>
      <c r="CJL146" s="56"/>
      <c r="CJM146" s="56"/>
      <c r="CJN146" s="56"/>
      <c r="CJO146" s="56"/>
      <c r="CJP146" s="56"/>
      <c r="CJQ146" s="56"/>
      <c r="CJR146" s="56"/>
      <c r="CJS146" s="56"/>
      <c r="CJT146" s="56"/>
      <c r="CJU146" s="56"/>
      <c r="CJV146" s="56"/>
      <c r="CJW146" s="56"/>
      <c r="CJX146" s="56"/>
      <c r="CJY146" s="56"/>
      <c r="CJZ146" s="56"/>
      <c r="CKA146" s="56"/>
      <c r="CKB146" s="56"/>
      <c r="CKC146" s="56"/>
      <c r="CKD146" s="56"/>
      <c r="CKE146" s="56"/>
      <c r="CKF146" s="56"/>
      <c r="CKG146" s="56"/>
      <c r="CKH146" s="56"/>
      <c r="CKI146" s="56"/>
      <c r="CKJ146" s="56"/>
      <c r="CKK146" s="56"/>
      <c r="CKL146" s="56"/>
      <c r="CKM146" s="56"/>
      <c r="CKN146" s="56"/>
      <c r="CKO146" s="56"/>
      <c r="CKP146" s="56"/>
      <c r="CKQ146" s="56"/>
      <c r="CKR146" s="56"/>
      <c r="CKS146" s="56"/>
      <c r="CKT146" s="56"/>
      <c r="CKU146" s="56"/>
      <c r="CKV146" s="56"/>
      <c r="CKW146" s="56"/>
      <c r="CKX146" s="56"/>
      <c r="CKY146" s="56"/>
      <c r="CKZ146" s="56"/>
      <c r="CLA146" s="56"/>
      <c r="CLB146" s="56"/>
      <c r="CLC146" s="56"/>
      <c r="CLD146" s="56"/>
      <c r="CLE146" s="56"/>
      <c r="CLF146" s="56"/>
      <c r="CLG146" s="56"/>
      <c r="CLH146" s="56"/>
      <c r="CLI146" s="56"/>
      <c r="CLJ146" s="56"/>
      <c r="CLK146" s="56"/>
      <c r="CLL146" s="56"/>
      <c r="CLM146" s="56"/>
      <c r="CLN146" s="56"/>
      <c r="CLO146" s="56"/>
      <c r="CLP146" s="56"/>
      <c r="CLQ146" s="56"/>
      <c r="CLR146" s="56"/>
      <c r="CLS146" s="56"/>
      <c r="CLT146" s="56"/>
      <c r="CLU146" s="56"/>
      <c r="CLV146" s="56"/>
      <c r="CLW146" s="56"/>
      <c r="CLX146" s="56"/>
      <c r="CLY146" s="56"/>
      <c r="CLZ146" s="56"/>
      <c r="CMA146" s="56"/>
      <c r="CMB146" s="56"/>
      <c r="CMC146" s="56"/>
      <c r="CMD146" s="56"/>
      <c r="CME146" s="56"/>
      <c r="CMF146" s="56"/>
      <c r="CMG146" s="56"/>
      <c r="CMH146" s="56"/>
      <c r="CMI146" s="56"/>
      <c r="CMJ146" s="56"/>
      <c r="CMK146" s="56"/>
      <c r="CML146" s="56"/>
      <c r="CMM146" s="56"/>
      <c r="CMN146" s="56"/>
      <c r="CMO146" s="56"/>
      <c r="CMP146" s="56"/>
      <c r="CMQ146" s="56"/>
      <c r="CMR146" s="56"/>
      <c r="CMS146" s="56"/>
      <c r="CMT146" s="56"/>
      <c r="CMU146" s="56"/>
      <c r="CMV146" s="56"/>
      <c r="CMW146" s="56"/>
      <c r="CMX146" s="56"/>
      <c r="CMY146" s="56"/>
      <c r="CMZ146" s="56"/>
      <c r="CNA146" s="56"/>
      <c r="CNB146" s="56"/>
      <c r="CNC146" s="56"/>
      <c r="CND146" s="56"/>
      <c r="CNE146" s="56"/>
      <c r="CNF146" s="56"/>
      <c r="CNG146" s="56"/>
      <c r="CNH146" s="56"/>
      <c r="CNI146" s="56"/>
      <c r="CNJ146" s="56"/>
      <c r="CNK146" s="56"/>
      <c r="CNL146" s="56"/>
      <c r="CNM146" s="56"/>
      <c r="CNN146" s="56"/>
      <c r="CNO146" s="56"/>
      <c r="CNP146" s="56"/>
      <c r="CNQ146" s="56"/>
      <c r="CNR146" s="56"/>
      <c r="CNS146" s="56"/>
      <c r="CNT146" s="56"/>
      <c r="CNU146" s="56"/>
      <c r="CNV146" s="56"/>
      <c r="CNW146" s="56"/>
      <c r="CNX146" s="56"/>
      <c r="CNY146" s="56"/>
      <c r="CNZ146" s="56"/>
      <c r="COA146" s="56"/>
      <c r="COB146" s="56"/>
      <c r="COC146" s="56"/>
      <c r="COD146" s="56"/>
      <c r="COE146" s="56"/>
      <c r="COF146" s="56"/>
      <c r="COG146" s="56"/>
      <c r="COH146" s="56"/>
      <c r="COI146" s="56"/>
      <c r="COJ146" s="56"/>
      <c r="COK146" s="56"/>
      <c r="COL146" s="56"/>
      <c r="COM146" s="56"/>
      <c r="CON146" s="56"/>
      <c r="COO146" s="56"/>
      <c r="COP146" s="56"/>
      <c r="COQ146" s="56"/>
      <c r="COR146" s="56"/>
      <c r="COS146" s="56"/>
      <c r="COT146" s="56"/>
      <c r="COU146" s="56"/>
      <c r="COV146" s="56"/>
      <c r="COW146" s="56"/>
      <c r="COX146" s="56"/>
      <c r="COY146" s="56"/>
      <c r="COZ146" s="56"/>
      <c r="CPA146" s="56"/>
      <c r="CPB146" s="56"/>
      <c r="CPC146" s="56"/>
      <c r="CPD146" s="56"/>
      <c r="CPE146" s="56"/>
      <c r="CPF146" s="56"/>
      <c r="CPG146" s="56"/>
      <c r="CPH146" s="56"/>
      <c r="CPI146" s="56"/>
      <c r="CPJ146" s="56"/>
      <c r="CPK146" s="56"/>
      <c r="CPL146" s="56"/>
      <c r="CPM146" s="56"/>
      <c r="CPN146" s="56"/>
      <c r="CPO146" s="56"/>
      <c r="CPP146" s="56"/>
      <c r="CPQ146" s="56"/>
      <c r="CPR146" s="56"/>
      <c r="CPS146" s="56"/>
      <c r="CPT146" s="56"/>
      <c r="CPU146" s="56"/>
      <c r="CPV146" s="56"/>
      <c r="CPW146" s="56"/>
      <c r="CPX146" s="56"/>
      <c r="CPY146" s="56"/>
      <c r="CPZ146" s="56"/>
      <c r="CQA146" s="56"/>
      <c r="CQB146" s="56"/>
      <c r="CQC146" s="56"/>
      <c r="CQD146" s="56"/>
      <c r="CQE146" s="56"/>
      <c r="CQF146" s="56"/>
      <c r="CQG146" s="56"/>
      <c r="CQH146" s="56"/>
      <c r="CQI146" s="56"/>
      <c r="CQJ146" s="56"/>
      <c r="CQK146" s="56"/>
      <c r="CQL146" s="56"/>
      <c r="CQM146" s="56"/>
      <c r="CQN146" s="56"/>
      <c r="CQO146" s="56"/>
      <c r="CQP146" s="56"/>
      <c r="CQQ146" s="56"/>
      <c r="CQR146" s="56"/>
      <c r="CQS146" s="56"/>
      <c r="CQT146" s="56"/>
      <c r="CQU146" s="56"/>
      <c r="CQV146" s="56"/>
      <c r="CQW146" s="56"/>
      <c r="CQX146" s="56"/>
      <c r="CQY146" s="56"/>
      <c r="CQZ146" s="56"/>
      <c r="CRA146" s="56"/>
      <c r="CRB146" s="56"/>
      <c r="CRC146" s="56"/>
      <c r="CRD146" s="56"/>
      <c r="CRE146" s="56"/>
      <c r="CRF146" s="56"/>
      <c r="CRG146" s="56"/>
      <c r="CRH146" s="56"/>
      <c r="CRI146" s="56"/>
      <c r="CRJ146" s="56"/>
      <c r="CRK146" s="56"/>
      <c r="CRL146" s="56"/>
      <c r="CRM146" s="56"/>
      <c r="CRN146" s="56"/>
      <c r="CRO146" s="56"/>
      <c r="CRP146" s="56"/>
      <c r="CRQ146" s="56"/>
      <c r="CRR146" s="56"/>
      <c r="CRS146" s="56"/>
      <c r="CRT146" s="56"/>
      <c r="CRU146" s="56"/>
      <c r="CRV146" s="56"/>
      <c r="CRW146" s="56"/>
      <c r="CRX146" s="56"/>
      <c r="CRY146" s="56"/>
      <c r="CRZ146" s="56"/>
      <c r="CSA146" s="56"/>
      <c r="CSB146" s="56"/>
      <c r="CSC146" s="56"/>
      <c r="CSD146" s="56"/>
      <c r="CSE146" s="56"/>
      <c r="CSF146" s="56"/>
      <c r="CSG146" s="56"/>
      <c r="CSH146" s="56"/>
      <c r="CSI146" s="56"/>
      <c r="CSJ146" s="56"/>
      <c r="CSK146" s="56"/>
      <c r="CSL146" s="56"/>
      <c r="CSM146" s="56"/>
      <c r="CSN146" s="56"/>
      <c r="CSO146" s="56"/>
      <c r="CSP146" s="56"/>
      <c r="CSQ146" s="56"/>
      <c r="CSR146" s="56"/>
      <c r="CSS146" s="56"/>
      <c r="CST146" s="56"/>
      <c r="CSU146" s="56"/>
      <c r="CSV146" s="56"/>
      <c r="CSW146" s="56"/>
      <c r="CSX146" s="56"/>
      <c r="CSY146" s="56"/>
      <c r="CSZ146" s="56"/>
      <c r="CTA146" s="56"/>
      <c r="CTB146" s="56"/>
      <c r="CTC146" s="56"/>
      <c r="CTD146" s="56"/>
      <c r="CTE146" s="56"/>
      <c r="CTF146" s="56"/>
      <c r="CTG146" s="56"/>
      <c r="CTH146" s="56"/>
      <c r="CTI146" s="56"/>
      <c r="CTJ146" s="56"/>
      <c r="CTK146" s="56"/>
      <c r="CTL146" s="56"/>
      <c r="CTM146" s="56"/>
      <c r="CTN146" s="56"/>
      <c r="CTO146" s="56"/>
      <c r="CTP146" s="56"/>
      <c r="CTQ146" s="56"/>
      <c r="CTR146" s="56"/>
      <c r="CTS146" s="56"/>
      <c r="CTT146" s="56"/>
      <c r="CTU146" s="56"/>
      <c r="CTV146" s="56"/>
      <c r="CTW146" s="56"/>
      <c r="CTX146" s="56"/>
      <c r="CTY146" s="56"/>
      <c r="CTZ146" s="56"/>
      <c r="CUA146" s="56"/>
      <c r="CUB146" s="56"/>
      <c r="CUC146" s="56"/>
      <c r="CUD146" s="56"/>
      <c r="CUE146" s="56"/>
      <c r="CUF146" s="56"/>
      <c r="CUG146" s="56"/>
      <c r="CUH146" s="56"/>
      <c r="CUI146" s="56"/>
      <c r="CUJ146" s="56"/>
      <c r="CUK146" s="56"/>
      <c r="CUL146" s="56"/>
      <c r="CUM146" s="56"/>
      <c r="CUN146" s="56"/>
      <c r="CUO146" s="56"/>
      <c r="CUP146" s="56"/>
      <c r="CUQ146" s="56"/>
      <c r="CUR146" s="56"/>
      <c r="CUS146" s="56"/>
      <c r="CUT146" s="56"/>
      <c r="CUU146" s="56"/>
      <c r="CUV146" s="56"/>
      <c r="CUW146" s="56"/>
      <c r="CUX146" s="56"/>
      <c r="CUY146" s="56"/>
      <c r="CUZ146" s="56"/>
      <c r="CVA146" s="56"/>
      <c r="CVB146" s="56"/>
      <c r="CVC146" s="56"/>
      <c r="CVD146" s="56"/>
      <c r="CVE146" s="56"/>
      <c r="CVF146" s="56"/>
      <c r="CVG146" s="56"/>
      <c r="CVH146" s="56"/>
      <c r="CVI146" s="56"/>
      <c r="CVJ146" s="56"/>
      <c r="CVK146" s="56"/>
      <c r="CVL146" s="56"/>
      <c r="CVM146" s="56"/>
      <c r="CVN146" s="56"/>
      <c r="CVO146" s="56"/>
      <c r="CVP146" s="56"/>
      <c r="CVQ146" s="56"/>
      <c r="CVR146" s="56"/>
      <c r="CVS146" s="56"/>
      <c r="CVT146" s="56"/>
      <c r="CVU146" s="56"/>
      <c r="CVV146" s="56"/>
      <c r="CVW146" s="56"/>
      <c r="CVX146" s="56"/>
      <c r="CVY146" s="56"/>
      <c r="CVZ146" s="56"/>
      <c r="CWA146" s="56"/>
      <c r="CWB146" s="56"/>
      <c r="CWC146" s="56"/>
      <c r="CWD146" s="56"/>
      <c r="CWE146" s="56"/>
      <c r="CWF146" s="56"/>
      <c r="CWG146" s="56"/>
      <c r="CWH146" s="56"/>
      <c r="CWI146" s="56"/>
      <c r="CWJ146" s="56"/>
      <c r="CWK146" s="56"/>
      <c r="CWL146" s="56"/>
      <c r="CWM146" s="56"/>
      <c r="CWN146" s="56"/>
      <c r="CWO146" s="56"/>
      <c r="CWP146" s="56"/>
      <c r="CWQ146" s="56"/>
      <c r="CWR146" s="56"/>
      <c r="CWS146" s="56"/>
      <c r="CWT146" s="56"/>
      <c r="CWU146" s="56"/>
      <c r="CWV146" s="56"/>
      <c r="CWW146" s="56"/>
      <c r="CWX146" s="56"/>
      <c r="CWY146" s="56"/>
      <c r="CWZ146" s="56"/>
      <c r="CXA146" s="56"/>
      <c r="CXB146" s="56"/>
      <c r="CXC146" s="56"/>
      <c r="CXD146" s="56"/>
      <c r="CXE146" s="56"/>
      <c r="CXF146" s="56"/>
      <c r="CXG146" s="56"/>
      <c r="CXH146" s="56"/>
      <c r="CXI146" s="56"/>
      <c r="CXJ146" s="56"/>
      <c r="CXK146" s="56"/>
      <c r="CXL146" s="56"/>
      <c r="CXM146" s="56"/>
      <c r="CXN146" s="56"/>
      <c r="CXO146" s="56"/>
      <c r="CXP146" s="56"/>
      <c r="CXQ146" s="56"/>
      <c r="CXR146" s="56"/>
      <c r="CXS146" s="56"/>
      <c r="CXT146" s="56"/>
      <c r="CXU146" s="56"/>
      <c r="CXV146" s="56"/>
      <c r="CXW146" s="56"/>
      <c r="CXX146" s="56"/>
      <c r="CXY146" s="56"/>
      <c r="CXZ146" s="56"/>
      <c r="CYA146" s="56"/>
      <c r="CYB146" s="56"/>
      <c r="CYC146" s="56"/>
      <c r="CYD146" s="56"/>
      <c r="CYE146" s="56"/>
      <c r="CYF146" s="56"/>
      <c r="CYG146" s="56"/>
      <c r="CYH146" s="56"/>
      <c r="CYI146" s="56"/>
      <c r="CYJ146" s="56"/>
      <c r="CYK146" s="56"/>
      <c r="CYL146" s="56"/>
      <c r="CYM146" s="56"/>
      <c r="CYN146" s="56"/>
      <c r="CYO146" s="56"/>
      <c r="CYP146" s="56"/>
      <c r="CYQ146" s="56"/>
      <c r="CYR146" s="56"/>
      <c r="CYS146" s="56"/>
      <c r="CYT146" s="56"/>
      <c r="CYU146" s="56"/>
      <c r="CYV146" s="56"/>
      <c r="CYW146" s="56"/>
      <c r="CYX146" s="56"/>
      <c r="CYY146" s="56"/>
      <c r="CYZ146" s="56"/>
      <c r="CZA146" s="56"/>
      <c r="CZB146" s="56"/>
      <c r="CZC146" s="56"/>
      <c r="CZD146" s="56"/>
      <c r="CZE146" s="56"/>
      <c r="CZF146" s="56"/>
      <c r="CZG146" s="56"/>
      <c r="CZH146" s="56"/>
      <c r="CZI146" s="56"/>
      <c r="CZJ146" s="56"/>
      <c r="CZK146" s="56"/>
      <c r="CZL146" s="56"/>
      <c r="CZM146" s="56"/>
      <c r="CZN146" s="56"/>
      <c r="CZO146" s="56"/>
      <c r="CZP146" s="56"/>
      <c r="CZQ146" s="56"/>
      <c r="CZR146" s="56"/>
      <c r="CZS146" s="56"/>
      <c r="CZT146" s="56"/>
      <c r="CZU146" s="56"/>
      <c r="CZV146" s="56"/>
      <c r="CZW146" s="56"/>
      <c r="CZX146" s="56"/>
      <c r="CZY146" s="56"/>
      <c r="CZZ146" s="56"/>
      <c r="DAA146" s="56"/>
      <c r="DAB146" s="56"/>
      <c r="DAC146" s="56"/>
      <c r="DAD146" s="56"/>
      <c r="DAE146" s="56"/>
      <c r="DAF146" s="56"/>
      <c r="DAG146" s="56"/>
      <c r="DAH146" s="56"/>
      <c r="DAI146" s="56"/>
      <c r="DAJ146" s="56"/>
      <c r="DAK146" s="56"/>
      <c r="DAL146" s="56"/>
      <c r="DAM146" s="56"/>
      <c r="DAN146" s="56"/>
      <c r="DAO146" s="56"/>
      <c r="DAP146" s="56"/>
      <c r="DAQ146" s="56"/>
      <c r="DAR146" s="56"/>
      <c r="DAS146" s="56"/>
      <c r="DAT146" s="56"/>
      <c r="DAU146" s="56"/>
      <c r="DAV146" s="56"/>
      <c r="DAW146" s="56"/>
      <c r="DAX146" s="56"/>
      <c r="DAY146" s="56"/>
      <c r="DAZ146" s="56"/>
      <c r="DBA146" s="56"/>
      <c r="DBB146" s="56"/>
      <c r="DBC146" s="56"/>
      <c r="DBD146" s="56"/>
      <c r="DBE146" s="56"/>
      <c r="DBF146" s="56"/>
      <c r="DBG146" s="56"/>
      <c r="DBH146" s="56"/>
      <c r="DBI146" s="56"/>
      <c r="DBJ146" s="56"/>
      <c r="DBK146" s="56"/>
      <c r="DBL146" s="56"/>
      <c r="DBM146" s="56"/>
      <c r="DBN146" s="56"/>
      <c r="DBO146" s="56"/>
      <c r="DBP146" s="56"/>
      <c r="DBQ146" s="56"/>
      <c r="DBR146" s="56"/>
      <c r="DBS146" s="56"/>
      <c r="DBT146" s="56"/>
      <c r="DBU146" s="56"/>
      <c r="DBV146" s="56"/>
      <c r="DBW146" s="56"/>
      <c r="DBX146" s="56"/>
      <c r="DBY146" s="56"/>
      <c r="DBZ146" s="56"/>
      <c r="DCA146" s="56"/>
      <c r="DCB146" s="56"/>
      <c r="DCC146" s="56"/>
      <c r="DCD146" s="56"/>
      <c r="DCE146" s="56"/>
      <c r="DCF146" s="56"/>
      <c r="DCG146" s="56"/>
      <c r="DCH146" s="56"/>
      <c r="DCI146" s="56"/>
      <c r="DCJ146" s="56"/>
      <c r="DCK146" s="56"/>
      <c r="DCL146" s="56"/>
      <c r="DCM146" s="56"/>
      <c r="DCN146" s="56"/>
      <c r="DCO146" s="56"/>
      <c r="DCP146" s="56"/>
      <c r="DCQ146" s="56"/>
      <c r="DCR146" s="56"/>
      <c r="DCS146" s="56"/>
      <c r="DCT146" s="56"/>
      <c r="DCU146" s="56"/>
      <c r="DCV146" s="56"/>
      <c r="DCW146" s="56"/>
      <c r="DCX146" s="56"/>
      <c r="DCY146" s="56"/>
      <c r="DCZ146" s="56"/>
      <c r="DDA146" s="56"/>
      <c r="DDB146" s="56"/>
      <c r="DDC146" s="56"/>
      <c r="DDD146" s="56"/>
      <c r="DDE146" s="56"/>
      <c r="DDF146" s="56"/>
      <c r="DDG146" s="56"/>
      <c r="DDH146" s="56"/>
      <c r="DDI146" s="56"/>
      <c r="DDJ146" s="56"/>
      <c r="DDK146" s="56"/>
      <c r="DDL146" s="56"/>
      <c r="DDM146" s="56"/>
      <c r="DDN146" s="56"/>
      <c r="DDO146" s="56"/>
      <c r="DDP146" s="56"/>
      <c r="DDQ146" s="56"/>
      <c r="DDR146" s="56"/>
      <c r="DDS146" s="56"/>
      <c r="DDT146" s="56"/>
      <c r="DDU146" s="56"/>
      <c r="DDV146" s="56"/>
      <c r="DDW146" s="56"/>
      <c r="DDX146" s="56"/>
      <c r="DDY146" s="56"/>
      <c r="DDZ146" s="56"/>
      <c r="DEA146" s="56"/>
      <c r="DEB146" s="56"/>
      <c r="DEC146" s="56"/>
      <c r="DED146" s="56"/>
      <c r="DEE146" s="56"/>
      <c r="DEF146" s="56"/>
      <c r="DEG146" s="56"/>
      <c r="DEH146" s="56"/>
      <c r="DEI146" s="56"/>
      <c r="DEJ146" s="56"/>
      <c r="DEK146" s="56"/>
      <c r="DEL146" s="56"/>
      <c r="DEM146" s="56"/>
      <c r="DEN146" s="56"/>
      <c r="DEO146" s="56"/>
      <c r="DEP146" s="56"/>
      <c r="DEQ146" s="56"/>
      <c r="DER146" s="56"/>
      <c r="DES146" s="56"/>
      <c r="DET146" s="56"/>
      <c r="DEU146" s="56"/>
      <c r="DEV146" s="56"/>
      <c r="DEW146" s="56"/>
      <c r="DEX146" s="56"/>
      <c r="DEY146" s="56"/>
      <c r="DEZ146" s="56"/>
      <c r="DFA146" s="56"/>
      <c r="DFB146" s="56"/>
      <c r="DFC146" s="56"/>
      <c r="DFD146" s="56"/>
      <c r="DFE146" s="56"/>
      <c r="DFF146" s="56"/>
      <c r="DFG146" s="56"/>
      <c r="DFH146" s="56"/>
      <c r="DFI146" s="56"/>
      <c r="DFJ146" s="56"/>
      <c r="DFK146" s="56"/>
      <c r="DFL146" s="56"/>
      <c r="DFM146" s="56"/>
      <c r="DFN146" s="56"/>
      <c r="DFO146" s="56"/>
      <c r="DFP146" s="56"/>
      <c r="DFQ146" s="56"/>
      <c r="DFR146" s="56"/>
      <c r="DFS146" s="56"/>
      <c r="DFT146" s="56"/>
      <c r="DFU146" s="56"/>
      <c r="DFV146" s="56"/>
      <c r="DFW146" s="56"/>
      <c r="DFX146" s="56"/>
      <c r="DFY146" s="56"/>
      <c r="DFZ146" s="56"/>
      <c r="DGA146" s="56"/>
      <c r="DGB146" s="56"/>
      <c r="DGC146" s="56"/>
      <c r="DGD146" s="56"/>
      <c r="DGE146" s="56"/>
      <c r="DGF146" s="56"/>
      <c r="DGG146" s="56"/>
      <c r="DGH146" s="56"/>
      <c r="DGI146" s="56"/>
      <c r="DGJ146" s="56"/>
      <c r="DGK146" s="56"/>
      <c r="DGL146" s="56"/>
      <c r="DGM146" s="56"/>
      <c r="DGN146" s="56"/>
      <c r="DGO146" s="56"/>
      <c r="DGP146" s="56"/>
      <c r="DGQ146" s="56"/>
      <c r="DGR146" s="56"/>
      <c r="DGS146" s="56"/>
      <c r="DGT146" s="56"/>
      <c r="DGU146" s="56"/>
      <c r="DGV146" s="56"/>
      <c r="DGW146" s="56"/>
      <c r="DGX146" s="56"/>
      <c r="DGY146" s="56"/>
      <c r="DGZ146" s="56"/>
      <c r="DHA146" s="56"/>
      <c r="DHB146" s="56"/>
      <c r="DHC146" s="56"/>
      <c r="DHD146" s="56"/>
      <c r="DHE146" s="56"/>
      <c r="DHF146" s="56"/>
      <c r="DHG146" s="56"/>
      <c r="DHH146" s="56"/>
      <c r="DHI146" s="56"/>
      <c r="DHJ146" s="56"/>
      <c r="DHK146" s="56"/>
      <c r="DHL146" s="56"/>
      <c r="DHM146" s="56"/>
      <c r="DHN146" s="56"/>
      <c r="DHO146" s="56"/>
      <c r="DHP146" s="56"/>
      <c r="DHQ146" s="56"/>
      <c r="DHR146" s="56"/>
      <c r="DHS146" s="56"/>
      <c r="DHT146" s="56"/>
      <c r="DHU146" s="56"/>
      <c r="DHV146" s="56"/>
      <c r="DHW146" s="56"/>
      <c r="DHX146" s="56"/>
      <c r="DHY146" s="56"/>
      <c r="DHZ146" s="56"/>
      <c r="DIA146" s="56"/>
      <c r="DIB146" s="56"/>
      <c r="DIC146" s="56"/>
      <c r="DID146" s="56"/>
      <c r="DIE146" s="56"/>
      <c r="DIF146" s="56"/>
      <c r="DIG146" s="56"/>
      <c r="DIH146" s="56"/>
      <c r="DII146" s="56"/>
      <c r="DIJ146" s="56"/>
      <c r="DIK146" s="56"/>
      <c r="DIL146" s="56"/>
      <c r="DIM146" s="56"/>
      <c r="DIN146" s="56"/>
      <c r="DIO146" s="56"/>
      <c r="DIP146" s="56"/>
      <c r="DIQ146" s="56"/>
      <c r="DIR146" s="56"/>
      <c r="DIS146" s="56"/>
      <c r="DIT146" s="56"/>
      <c r="DIU146" s="56"/>
      <c r="DIV146" s="56"/>
      <c r="DIW146" s="56"/>
      <c r="DIX146" s="56"/>
      <c r="DIY146" s="56"/>
      <c r="DIZ146" s="56"/>
      <c r="DJA146" s="56"/>
      <c r="DJB146" s="56"/>
      <c r="DJC146" s="56"/>
      <c r="DJD146" s="56"/>
      <c r="DJE146" s="56"/>
      <c r="DJF146" s="56"/>
      <c r="DJG146" s="56"/>
      <c r="DJH146" s="56"/>
      <c r="DJI146" s="56"/>
      <c r="DJJ146" s="56"/>
      <c r="DJK146" s="56"/>
      <c r="DJL146" s="56"/>
      <c r="DJM146" s="56"/>
      <c r="DJN146" s="56"/>
      <c r="DJO146" s="56"/>
      <c r="DJP146" s="56"/>
      <c r="DJQ146" s="56"/>
      <c r="DJR146" s="56"/>
      <c r="DJS146" s="56"/>
      <c r="DJT146" s="56"/>
      <c r="DJU146" s="56"/>
      <c r="DJV146" s="56"/>
      <c r="DJW146" s="56"/>
      <c r="DJX146" s="56"/>
      <c r="DJY146" s="56"/>
      <c r="DJZ146" s="56"/>
      <c r="DKA146" s="56"/>
      <c r="DKB146" s="56"/>
      <c r="DKC146" s="56"/>
      <c r="DKD146" s="56"/>
      <c r="DKE146" s="56"/>
      <c r="DKF146" s="56"/>
      <c r="DKG146" s="56"/>
      <c r="DKH146" s="56"/>
      <c r="DKI146" s="56"/>
      <c r="DKJ146" s="56"/>
      <c r="DKK146" s="56"/>
      <c r="DKL146" s="56"/>
      <c r="DKM146" s="56"/>
      <c r="DKN146" s="56"/>
      <c r="DKO146" s="56"/>
      <c r="DKP146" s="56"/>
      <c r="DKQ146" s="56"/>
      <c r="DKR146" s="56"/>
      <c r="DKS146" s="56"/>
      <c r="DKT146" s="56"/>
      <c r="DKU146" s="56"/>
      <c r="DKV146" s="56"/>
      <c r="DKW146" s="56"/>
      <c r="DKX146" s="56"/>
      <c r="DKY146" s="56"/>
      <c r="DKZ146" s="56"/>
      <c r="DLA146" s="56"/>
      <c r="DLB146" s="56"/>
      <c r="DLC146" s="56"/>
      <c r="DLD146" s="56"/>
      <c r="DLE146" s="56"/>
      <c r="DLF146" s="56"/>
      <c r="DLG146" s="56"/>
      <c r="DLH146" s="56"/>
      <c r="DLI146" s="56"/>
      <c r="DLJ146" s="56"/>
      <c r="DLK146" s="56"/>
      <c r="DLL146" s="56"/>
      <c r="DLM146" s="56"/>
      <c r="DLN146" s="56"/>
      <c r="DLO146" s="56"/>
      <c r="DLP146" s="56"/>
      <c r="DLQ146" s="56"/>
      <c r="DLR146" s="56"/>
      <c r="DLS146" s="56"/>
      <c r="DLT146" s="56"/>
      <c r="DLU146" s="56"/>
      <c r="DLV146" s="56"/>
      <c r="DLW146" s="56"/>
      <c r="DLX146" s="56"/>
      <c r="DLY146" s="56"/>
      <c r="DLZ146" s="56"/>
      <c r="DMA146" s="56"/>
      <c r="DMB146" s="56"/>
      <c r="DMC146" s="56"/>
      <c r="DMD146" s="56"/>
      <c r="DME146" s="56"/>
      <c r="DMF146" s="56"/>
      <c r="DMG146" s="56"/>
      <c r="DMH146" s="56"/>
      <c r="DMI146" s="56"/>
      <c r="DMJ146" s="56"/>
      <c r="DMK146" s="56"/>
      <c r="DML146" s="56"/>
      <c r="DMM146" s="56"/>
      <c r="DMN146" s="56"/>
      <c r="DMO146" s="56"/>
      <c r="DMP146" s="56"/>
      <c r="DMQ146" s="56"/>
      <c r="DMR146" s="56"/>
      <c r="DMS146" s="56"/>
      <c r="DMT146" s="56"/>
      <c r="DMU146" s="56"/>
      <c r="DMV146" s="56"/>
      <c r="DMW146" s="56"/>
      <c r="DMX146" s="56"/>
      <c r="DMY146" s="56"/>
      <c r="DMZ146" s="56"/>
      <c r="DNA146" s="56"/>
      <c r="DNB146" s="56"/>
      <c r="DNC146" s="56"/>
      <c r="DND146" s="56"/>
      <c r="DNE146" s="56"/>
      <c r="DNF146" s="56"/>
      <c r="DNG146" s="56"/>
      <c r="DNH146" s="56"/>
      <c r="DNI146" s="56"/>
      <c r="DNJ146" s="56"/>
      <c r="DNK146" s="56"/>
      <c r="DNL146" s="56"/>
      <c r="DNM146" s="56"/>
      <c r="DNN146" s="56"/>
      <c r="DNO146" s="56"/>
      <c r="DNP146" s="56"/>
      <c r="DNQ146" s="56"/>
      <c r="DNR146" s="56"/>
      <c r="DNS146" s="56"/>
      <c r="DNT146" s="56"/>
      <c r="DNU146" s="56"/>
      <c r="DNV146" s="56"/>
      <c r="DNW146" s="56"/>
      <c r="DNX146" s="56"/>
      <c r="DNY146" s="56"/>
      <c r="DNZ146" s="56"/>
      <c r="DOA146" s="56"/>
      <c r="DOB146" s="56"/>
      <c r="DOC146" s="56"/>
      <c r="DOD146" s="56"/>
      <c r="DOE146" s="56"/>
      <c r="DOF146" s="56"/>
      <c r="DOG146" s="56"/>
      <c r="DOH146" s="56"/>
      <c r="DOI146" s="56"/>
      <c r="DOJ146" s="56"/>
      <c r="DOK146" s="56"/>
      <c r="DOL146" s="56"/>
      <c r="DOM146" s="56"/>
      <c r="DON146" s="56"/>
      <c r="DOO146" s="56"/>
      <c r="DOP146" s="56"/>
      <c r="DOQ146" s="56"/>
      <c r="DOR146" s="56"/>
      <c r="DOS146" s="56"/>
      <c r="DOT146" s="56"/>
      <c r="DOU146" s="56"/>
      <c r="DOV146" s="56"/>
      <c r="DOW146" s="56"/>
      <c r="DOX146" s="56"/>
      <c r="DOY146" s="56"/>
      <c r="DOZ146" s="56"/>
      <c r="DPA146" s="56"/>
      <c r="DPB146" s="56"/>
      <c r="DPC146" s="56"/>
      <c r="DPD146" s="56"/>
      <c r="DPE146" s="56"/>
      <c r="DPF146" s="56"/>
      <c r="DPG146" s="56"/>
      <c r="DPH146" s="56"/>
      <c r="DPI146" s="56"/>
      <c r="DPJ146" s="56"/>
      <c r="DPK146" s="56"/>
      <c r="DPL146" s="56"/>
      <c r="DPM146" s="56"/>
      <c r="DPN146" s="56"/>
      <c r="DPO146" s="56"/>
      <c r="DPP146" s="56"/>
      <c r="DPQ146" s="56"/>
      <c r="DPR146" s="56"/>
      <c r="DPS146" s="56"/>
      <c r="DPT146" s="56"/>
      <c r="DPU146" s="56"/>
      <c r="DPV146" s="56"/>
      <c r="DPW146" s="56"/>
      <c r="DPX146" s="56"/>
      <c r="DPY146" s="56"/>
      <c r="DPZ146" s="56"/>
      <c r="DQA146" s="56"/>
      <c r="DQB146" s="56"/>
      <c r="DQC146" s="56"/>
      <c r="DQD146" s="56"/>
      <c r="DQE146" s="56"/>
      <c r="DQF146" s="56"/>
      <c r="DQG146" s="56"/>
      <c r="DQH146" s="56"/>
      <c r="DQI146" s="56"/>
      <c r="DQJ146" s="56"/>
      <c r="DQK146" s="56"/>
      <c r="DQL146" s="56"/>
      <c r="DQM146" s="56"/>
      <c r="DQN146" s="56"/>
      <c r="DQO146" s="56"/>
      <c r="DQP146" s="56"/>
      <c r="DQQ146" s="56"/>
      <c r="DQR146" s="56"/>
      <c r="DQS146" s="56"/>
      <c r="DQT146" s="56"/>
      <c r="DQU146" s="56"/>
      <c r="DQV146" s="56"/>
      <c r="DQW146" s="56"/>
      <c r="DQX146" s="56"/>
      <c r="DQY146" s="56"/>
      <c r="DQZ146" s="56"/>
      <c r="DRA146" s="56"/>
      <c r="DRB146" s="56"/>
      <c r="DRC146" s="56"/>
      <c r="DRD146" s="56"/>
      <c r="DRE146" s="56"/>
      <c r="DRF146" s="56"/>
      <c r="DRG146" s="56"/>
      <c r="DRH146" s="56"/>
      <c r="DRI146" s="56"/>
      <c r="DRJ146" s="56"/>
      <c r="DRK146" s="56"/>
      <c r="DRL146" s="56"/>
      <c r="DRM146" s="56"/>
      <c r="DRN146" s="56"/>
      <c r="DRO146" s="56"/>
      <c r="DRP146" s="56"/>
      <c r="DRQ146" s="56"/>
      <c r="DRR146" s="56"/>
      <c r="DRS146" s="56"/>
      <c r="DRT146" s="56"/>
      <c r="DRU146" s="56"/>
      <c r="DRV146" s="56"/>
      <c r="DRW146" s="56"/>
      <c r="DRX146" s="56"/>
      <c r="DRY146" s="56"/>
      <c r="DRZ146" s="56"/>
      <c r="DSA146" s="56"/>
      <c r="DSB146" s="56"/>
      <c r="DSC146" s="56"/>
      <c r="DSD146" s="56"/>
      <c r="DSE146" s="56"/>
      <c r="DSF146" s="56"/>
      <c r="DSG146" s="56"/>
      <c r="DSH146" s="56"/>
      <c r="DSI146" s="56"/>
      <c r="DSJ146" s="56"/>
      <c r="DSK146" s="56"/>
      <c r="DSL146" s="56"/>
      <c r="DSM146" s="56"/>
      <c r="DSN146" s="56"/>
      <c r="DSO146" s="56"/>
      <c r="DSP146" s="56"/>
      <c r="DSQ146" s="56"/>
      <c r="DSR146" s="56"/>
      <c r="DSS146" s="56"/>
      <c r="DST146" s="56"/>
      <c r="DSU146" s="56"/>
      <c r="DSV146" s="56"/>
      <c r="DSW146" s="56"/>
      <c r="DSX146" s="56"/>
      <c r="DSY146" s="56"/>
      <c r="DSZ146" s="56"/>
      <c r="DTA146" s="56"/>
      <c r="DTB146" s="56"/>
      <c r="DTC146" s="56"/>
      <c r="DTD146" s="56"/>
      <c r="DTE146" s="56"/>
      <c r="DTF146" s="56"/>
      <c r="DTG146" s="56"/>
      <c r="DTH146" s="56"/>
      <c r="DTI146" s="56"/>
      <c r="DTJ146" s="56"/>
      <c r="DTK146" s="56"/>
      <c r="DTL146" s="56"/>
      <c r="DTM146" s="56"/>
      <c r="DTN146" s="56"/>
      <c r="DTO146" s="56"/>
      <c r="DTP146" s="56"/>
      <c r="DTQ146" s="56"/>
      <c r="DTR146" s="56"/>
      <c r="DTS146" s="56"/>
      <c r="DTT146" s="56"/>
      <c r="DTU146" s="56"/>
      <c r="DTV146" s="56"/>
      <c r="DTW146" s="56"/>
      <c r="DTX146" s="56"/>
      <c r="DTY146" s="56"/>
      <c r="DTZ146" s="56"/>
      <c r="DUA146" s="56"/>
      <c r="DUB146" s="56"/>
      <c r="DUC146" s="56"/>
      <c r="DUD146" s="56"/>
      <c r="DUE146" s="56"/>
      <c r="DUF146" s="56"/>
      <c r="DUG146" s="56"/>
      <c r="DUH146" s="56"/>
      <c r="DUI146" s="56"/>
      <c r="DUJ146" s="56"/>
      <c r="DUK146" s="56"/>
      <c r="DUL146" s="56"/>
      <c r="DUM146" s="56"/>
      <c r="DUN146" s="56"/>
      <c r="DUO146" s="56"/>
      <c r="DUP146" s="56"/>
      <c r="DUQ146" s="56"/>
      <c r="DUR146" s="56"/>
      <c r="DUS146" s="56"/>
      <c r="DUT146" s="56"/>
      <c r="DUU146" s="56"/>
      <c r="DUV146" s="56"/>
      <c r="DUW146" s="56"/>
      <c r="DUX146" s="56"/>
      <c r="DUY146" s="56"/>
      <c r="DUZ146" s="56"/>
      <c r="DVA146" s="56"/>
      <c r="DVB146" s="56"/>
      <c r="DVC146" s="56"/>
      <c r="DVD146" s="56"/>
      <c r="DVE146" s="56"/>
      <c r="DVF146" s="56"/>
      <c r="DVG146" s="56"/>
      <c r="DVH146" s="56"/>
      <c r="DVI146" s="56"/>
      <c r="DVJ146" s="56"/>
      <c r="DVK146" s="56"/>
      <c r="DVL146" s="56"/>
      <c r="DVM146" s="56"/>
      <c r="DVN146" s="56"/>
      <c r="DVO146" s="56"/>
      <c r="DVP146" s="56"/>
      <c r="DVQ146" s="56"/>
      <c r="DVR146" s="56"/>
      <c r="DVS146" s="56"/>
      <c r="DVT146" s="56"/>
      <c r="DVU146" s="56"/>
      <c r="DVV146" s="56"/>
      <c r="DVW146" s="56"/>
      <c r="DVX146" s="56"/>
      <c r="DVY146" s="56"/>
      <c r="DVZ146" s="56"/>
      <c r="DWA146" s="56"/>
      <c r="DWB146" s="56"/>
      <c r="DWC146" s="56"/>
      <c r="DWD146" s="56"/>
      <c r="DWE146" s="56"/>
      <c r="DWF146" s="56"/>
      <c r="DWG146" s="56"/>
      <c r="DWH146" s="56"/>
      <c r="DWI146" s="56"/>
      <c r="DWJ146" s="56"/>
      <c r="DWK146" s="56"/>
      <c r="DWL146" s="56"/>
      <c r="DWM146" s="56"/>
      <c r="DWN146" s="56"/>
      <c r="DWO146" s="56"/>
      <c r="DWP146" s="56"/>
      <c r="DWQ146" s="56"/>
      <c r="DWR146" s="56"/>
      <c r="DWS146" s="56"/>
      <c r="DWT146" s="56"/>
      <c r="DWU146" s="56"/>
      <c r="DWV146" s="56"/>
      <c r="DWW146" s="56"/>
      <c r="DWX146" s="56"/>
      <c r="DWY146" s="56"/>
      <c r="DWZ146" s="56"/>
      <c r="DXA146" s="56"/>
      <c r="DXB146" s="56"/>
      <c r="DXC146" s="56"/>
      <c r="DXD146" s="56"/>
      <c r="DXE146" s="56"/>
      <c r="DXF146" s="56"/>
      <c r="DXG146" s="56"/>
      <c r="DXH146" s="56"/>
      <c r="DXI146" s="56"/>
      <c r="DXJ146" s="56"/>
      <c r="DXK146" s="56"/>
      <c r="DXL146" s="56"/>
      <c r="DXM146" s="56"/>
      <c r="DXN146" s="56"/>
      <c r="DXO146" s="56"/>
      <c r="DXP146" s="56"/>
      <c r="DXQ146" s="56"/>
      <c r="DXR146" s="56"/>
      <c r="DXS146" s="56"/>
      <c r="DXT146" s="56"/>
      <c r="DXU146" s="56"/>
      <c r="DXV146" s="56"/>
      <c r="DXW146" s="56"/>
      <c r="DXX146" s="56"/>
      <c r="DXY146" s="56"/>
      <c r="DXZ146" s="56"/>
      <c r="DYA146" s="56"/>
      <c r="DYB146" s="56"/>
      <c r="DYC146" s="56"/>
      <c r="DYD146" s="56"/>
      <c r="DYE146" s="56"/>
      <c r="DYF146" s="56"/>
      <c r="DYG146" s="56"/>
      <c r="DYH146" s="56"/>
      <c r="DYI146" s="56"/>
      <c r="DYJ146" s="56"/>
      <c r="DYK146" s="56"/>
      <c r="DYL146" s="56"/>
      <c r="DYM146" s="56"/>
      <c r="DYN146" s="56"/>
      <c r="DYO146" s="56"/>
      <c r="DYP146" s="56"/>
      <c r="DYQ146" s="56"/>
      <c r="DYR146" s="56"/>
      <c r="DYS146" s="56"/>
      <c r="DYT146" s="56"/>
      <c r="DYU146" s="56"/>
      <c r="DYV146" s="56"/>
      <c r="DYW146" s="56"/>
      <c r="DYX146" s="56"/>
      <c r="DYY146" s="56"/>
      <c r="DYZ146" s="56"/>
      <c r="DZA146" s="56"/>
      <c r="DZB146" s="56"/>
      <c r="DZC146" s="56"/>
      <c r="DZD146" s="56"/>
      <c r="DZE146" s="56"/>
      <c r="DZF146" s="56"/>
      <c r="DZG146" s="56"/>
      <c r="DZH146" s="56"/>
      <c r="DZI146" s="56"/>
      <c r="DZJ146" s="56"/>
      <c r="DZK146" s="56"/>
      <c r="DZL146" s="56"/>
      <c r="DZM146" s="56"/>
      <c r="DZN146" s="56"/>
      <c r="DZO146" s="56"/>
      <c r="DZP146" s="56"/>
      <c r="DZQ146" s="56"/>
      <c r="DZR146" s="56"/>
      <c r="DZS146" s="56"/>
      <c r="DZT146" s="56"/>
      <c r="DZU146" s="56"/>
      <c r="DZV146" s="56"/>
      <c r="DZW146" s="56"/>
      <c r="DZX146" s="56"/>
      <c r="DZY146" s="56"/>
      <c r="DZZ146" s="56"/>
      <c r="EAA146" s="56"/>
      <c r="EAB146" s="56"/>
      <c r="EAC146" s="56"/>
      <c r="EAD146" s="56"/>
      <c r="EAE146" s="56"/>
      <c r="EAF146" s="56"/>
      <c r="EAG146" s="56"/>
      <c r="EAH146" s="56"/>
      <c r="EAI146" s="56"/>
      <c r="EAJ146" s="56"/>
      <c r="EAK146" s="56"/>
      <c r="EAL146" s="56"/>
      <c r="EAM146" s="56"/>
      <c r="EAN146" s="56"/>
      <c r="EAO146" s="56"/>
      <c r="EAP146" s="56"/>
      <c r="EAQ146" s="56"/>
      <c r="EAR146" s="56"/>
      <c r="EAS146" s="56"/>
      <c r="EAT146" s="56"/>
      <c r="EAU146" s="56"/>
      <c r="EAV146" s="56"/>
      <c r="EAW146" s="56"/>
      <c r="EAX146" s="56"/>
      <c r="EAY146" s="56"/>
      <c r="EAZ146" s="56"/>
      <c r="EBA146" s="56"/>
      <c r="EBB146" s="56"/>
      <c r="EBC146" s="56"/>
      <c r="EBD146" s="56"/>
      <c r="EBE146" s="56"/>
      <c r="EBF146" s="56"/>
      <c r="EBG146" s="56"/>
      <c r="EBH146" s="56"/>
      <c r="EBI146" s="56"/>
      <c r="EBJ146" s="56"/>
      <c r="EBK146" s="56"/>
      <c r="EBL146" s="56"/>
      <c r="EBM146" s="56"/>
      <c r="EBN146" s="56"/>
      <c r="EBO146" s="56"/>
      <c r="EBP146" s="56"/>
      <c r="EBQ146" s="56"/>
      <c r="EBR146" s="56"/>
      <c r="EBS146" s="56"/>
      <c r="EBT146" s="56"/>
      <c r="EBU146" s="56"/>
      <c r="EBV146" s="56"/>
      <c r="EBW146" s="56"/>
      <c r="EBX146" s="56"/>
      <c r="EBY146" s="56"/>
      <c r="EBZ146" s="56"/>
      <c r="ECA146" s="56"/>
      <c r="ECB146" s="56"/>
      <c r="ECC146" s="56"/>
      <c r="ECD146" s="56"/>
      <c r="ECE146" s="56"/>
      <c r="ECF146" s="56"/>
      <c r="ECG146" s="56"/>
      <c r="ECH146" s="56"/>
      <c r="ECI146" s="56"/>
      <c r="ECJ146" s="56"/>
      <c r="ECK146" s="56"/>
      <c r="ECL146" s="56"/>
      <c r="ECM146" s="56"/>
      <c r="ECN146" s="56"/>
      <c r="ECO146" s="56"/>
      <c r="ECP146" s="56"/>
      <c r="ECQ146" s="56"/>
      <c r="ECR146" s="56"/>
      <c r="ECS146" s="56"/>
      <c r="ECT146" s="56"/>
      <c r="ECU146" s="56"/>
      <c r="ECV146" s="56"/>
      <c r="ECW146" s="56"/>
      <c r="ECX146" s="56"/>
      <c r="ECY146" s="56"/>
      <c r="ECZ146" s="56"/>
      <c r="EDA146" s="56"/>
      <c r="EDB146" s="56"/>
      <c r="EDC146" s="56"/>
      <c r="EDD146" s="56"/>
      <c r="EDE146" s="56"/>
      <c r="EDF146" s="56"/>
      <c r="EDG146" s="56"/>
      <c r="EDH146" s="56"/>
      <c r="EDI146" s="56"/>
      <c r="EDJ146" s="56"/>
      <c r="EDK146" s="56"/>
      <c r="EDL146" s="56"/>
      <c r="EDM146" s="56"/>
      <c r="EDN146" s="56"/>
      <c r="EDO146" s="56"/>
      <c r="EDP146" s="56"/>
      <c r="EDQ146" s="56"/>
      <c r="EDR146" s="56"/>
      <c r="EDS146" s="56"/>
      <c r="EDT146" s="56"/>
      <c r="EDU146" s="56"/>
      <c r="EDV146" s="56"/>
      <c r="EDW146" s="56"/>
      <c r="EDX146" s="56"/>
      <c r="EDY146" s="56"/>
      <c r="EDZ146" s="56"/>
      <c r="EEA146" s="56"/>
      <c r="EEB146" s="56"/>
      <c r="EEC146" s="56"/>
      <c r="EED146" s="56"/>
      <c r="EEE146" s="56"/>
      <c r="EEF146" s="56"/>
      <c r="EEG146" s="56"/>
      <c r="EEH146" s="56"/>
      <c r="EEI146" s="56"/>
      <c r="EEJ146" s="56"/>
      <c r="EEK146" s="56"/>
      <c r="EEL146" s="56"/>
      <c r="EEM146" s="56"/>
      <c r="EEN146" s="56"/>
      <c r="EEO146" s="56"/>
      <c r="EEP146" s="56"/>
      <c r="EEQ146" s="56"/>
      <c r="EER146" s="56"/>
      <c r="EES146" s="56"/>
      <c r="EET146" s="56"/>
      <c r="EEU146" s="56"/>
      <c r="EEV146" s="56"/>
      <c r="EEW146" s="56"/>
      <c r="EEX146" s="56"/>
      <c r="EEY146" s="56"/>
      <c r="EEZ146" s="56"/>
      <c r="EFA146" s="56"/>
      <c r="EFB146" s="56"/>
      <c r="EFC146" s="56"/>
      <c r="EFD146" s="56"/>
      <c r="EFE146" s="56"/>
      <c r="EFF146" s="56"/>
      <c r="EFG146" s="56"/>
      <c r="EFH146" s="56"/>
      <c r="EFI146" s="56"/>
      <c r="EFJ146" s="56"/>
      <c r="EFK146" s="56"/>
      <c r="EFL146" s="56"/>
      <c r="EFM146" s="56"/>
      <c r="EFN146" s="56"/>
      <c r="EFO146" s="56"/>
      <c r="EFP146" s="56"/>
      <c r="EFQ146" s="56"/>
      <c r="EFR146" s="56"/>
      <c r="EFS146" s="56"/>
      <c r="EFT146" s="56"/>
      <c r="EFU146" s="56"/>
      <c r="EFV146" s="56"/>
      <c r="EFW146" s="56"/>
      <c r="EFX146" s="56"/>
      <c r="EFY146" s="56"/>
      <c r="EFZ146" s="56"/>
      <c r="EGA146" s="56"/>
      <c r="EGB146" s="56"/>
      <c r="EGC146" s="56"/>
      <c r="EGD146" s="56"/>
      <c r="EGE146" s="56"/>
      <c r="EGF146" s="56"/>
      <c r="EGG146" s="56"/>
      <c r="EGH146" s="56"/>
      <c r="EGI146" s="56"/>
      <c r="EGJ146" s="56"/>
      <c r="EGK146" s="56"/>
      <c r="EGL146" s="56"/>
      <c r="EGM146" s="56"/>
      <c r="EGN146" s="56"/>
      <c r="EGO146" s="56"/>
      <c r="EGP146" s="56"/>
      <c r="EGQ146" s="56"/>
      <c r="EGR146" s="56"/>
      <c r="EGS146" s="56"/>
      <c r="EGT146" s="56"/>
      <c r="EGU146" s="56"/>
      <c r="EGV146" s="56"/>
      <c r="EGW146" s="56"/>
      <c r="EGX146" s="56"/>
      <c r="EGY146" s="56"/>
      <c r="EGZ146" s="56"/>
      <c r="EHA146" s="56"/>
      <c r="EHB146" s="56"/>
      <c r="EHC146" s="56"/>
      <c r="EHD146" s="56"/>
      <c r="EHE146" s="56"/>
      <c r="EHF146" s="56"/>
      <c r="EHG146" s="56"/>
      <c r="EHH146" s="56"/>
      <c r="EHI146" s="56"/>
      <c r="EHJ146" s="56"/>
      <c r="EHK146" s="56"/>
      <c r="EHL146" s="56"/>
      <c r="EHM146" s="56"/>
      <c r="EHN146" s="56"/>
      <c r="EHO146" s="56"/>
      <c r="EHP146" s="56"/>
      <c r="EHQ146" s="56"/>
      <c r="EHR146" s="56"/>
      <c r="EHS146" s="56"/>
      <c r="EHT146" s="56"/>
      <c r="EHU146" s="56"/>
      <c r="EHV146" s="56"/>
      <c r="EHW146" s="56"/>
      <c r="EHX146" s="56"/>
      <c r="EHY146" s="56"/>
      <c r="EHZ146" s="56"/>
      <c r="EIA146" s="56"/>
      <c r="EIB146" s="56"/>
      <c r="EIC146" s="56"/>
      <c r="EID146" s="56"/>
      <c r="EIE146" s="56"/>
      <c r="EIF146" s="56"/>
      <c r="EIG146" s="56"/>
      <c r="EIH146" s="56"/>
      <c r="EII146" s="56"/>
      <c r="EIJ146" s="56"/>
      <c r="EIK146" s="56"/>
      <c r="EIL146" s="56"/>
      <c r="EIM146" s="56"/>
      <c r="EIN146" s="56"/>
      <c r="EIO146" s="56"/>
      <c r="EIP146" s="56"/>
      <c r="EIQ146" s="56"/>
      <c r="EIR146" s="56"/>
      <c r="EIS146" s="56"/>
      <c r="EIT146" s="56"/>
      <c r="EIU146" s="56"/>
      <c r="EIV146" s="56"/>
      <c r="EIW146" s="56"/>
      <c r="EIX146" s="56"/>
      <c r="EIY146" s="56"/>
      <c r="EIZ146" s="56"/>
      <c r="EJA146" s="56"/>
      <c r="EJB146" s="56"/>
      <c r="EJC146" s="56"/>
      <c r="EJD146" s="56"/>
      <c r="EJE146" s="56"/>
      <c r="EJF146" s="56"/>
      <c r="EJG146" s="56"/>
      <c r="EJH146" s="56"/>
      <c r="EJI146" s="56"/>
      <c r="EJJ146" s="56"/>
      <c r="EJK146" s="56"/>
      <c r="EJL146" s="56"/>
      <c r="EJM146" s="56"/>
      <c r="EJN146" s="56"/>
      <c r="EJO146" s="56"/>
      <c r="EJP146" s="56"/>
      <c r="EJQ146" s="56"/>
      <c r="EJR146" s="56"/>
      <c r="EJS146" s="56"/>
      <c r="EJT146" s="56"/>
      <c r="EJU146" s="56"/>
      <c r="EJV146" s="56"/>
      <c r="EJW146" s="56"/>
      <c r="EJX146" s="56"/>
      <c r="EJY146" s="56"/>
      <c r="EJZ146" s="56"/>
      <c r="EKA146" s="56"/>
      <c r="EKB146" s="56"/>
      <c r="EKC146" s="56"/>
      <c r="EKD146" s="56"/>
      <c r="EKE146" s="56"/>
      <c r="EKF146" s="56"/>
      <c r="EKG146" s="56"/>
      <c r="EKH146" s="56"/>
      <c r="EKI146" s="56"/>
      <c r="EKJ146" s="56"/>
      <c r="EKK146" s="56"/>
      <c r="EKL146" s="56"/>
      <c r="EKM146" s="56"/>
      <c r="EKN146" s="56"/>
      <c r="EKO146" s="56"/>
      <c r="EKP146" s="56"/>
      <c r="EKQ146" s="56"/>
      <c r="EKR146" s="56"/>
      <c r="EKS146" s="56"/>
      <c r="EKT146" s="56"/>
      <c r="EKU146" s="56"/>
      <c r="EKV146" s="56"/>
      <c r="EKW146" s="56"/>
      <c r="EKX146" s="56"/>
      <c r="EKY146" s="56"/>
      <c r="EKZ146" s="56"/>
      <c r="ELA146" s="56"/>
      <c r="ELB146" s="56"/>
      <c r="ELC146" s="56"/>
      <c r="ELD146" s="56"/>
      <c r="ELE146" s="56"/>
      <c r="ELF146" s="56"/>
      <c r="ELG146" s="56"/>
      <c r="ELH146" s="56"/>
      <c r="ELI146" s="56"/>
      <c r="ELJ146" s="56"/>
      <c r="ELK146" s="56"/>
      <c r="ELL146" s="56"/>
      <c r="ELM146" s="56"/>
      <c r="ELN146" s="56"/>
      <c r="ELO146" s="56"/>
      <c r="ELP146" s="56"/>
      <c r="ELQ146" s="56"/>
      <c r="ELR146" s="56"/>
      <c r="ELS146" s="56"/>
      <c r="ELT146" s="56"/>
      <c r="ELU146" s="56"/>
      <c r="ELV146" s="56"/>
      <c r="ELW146" s="56"/>
      <c r="ELX146" s="56"/>
      <c r="ELY146" s="56"/>
      <c r="ELZ146" s="56"/>
      <c r="EMA146" s="56"/>
      <c r="EMB146" s="56"/>
      <c r="EMC146" s="56"/>
      <c r="EMD146" s="56"/>
      <c r="EME146" s="56"/>
      <c r="EMF146" s="56"/>
      <c r="EMG146" s="56"/>
      <c r="EMH146" s="56"/>
      <c r="EMI146" s="56"/>
      <c r="EMJ146" s="56"/>
      <c r="EMK146" s="56"/>
      <c r="EML146" s="56"/>
      <c r="EMM146" s="56"/>
      <c r="EMN146" s="56"/>
      <c r="EMO146" s="56"/>
      <c r="EMP146" s="56"/>
      <c r="EMQ146" s="56"/>
      <c r="EMR146" s="56"/>
      <c r="EMS146" s="56"/>
      <c r="EMT146" s="56"/>
      <c r="EMU146" s="56"/>
      <c r="EMV146" s="56"/>
      <c r="EMW146" s="56"/>
      <c r="EMX146" s="56"/>
      <c r="EMY146" s="56"/>
      <c r="EMZ146" s="56"/>
      <c r="ENA146" s="56"/>
      <c r="ENB146" s="56"/>
      <c r="ENC146" s="56"/>
      <c r="END146" s="56"/>
      <c r="ENE146" s="56"/>
      <c r="ENF146" s="56"/>
      <c r="ENG146" s="56"/>
      <c r="ENH146" s="56"/>
      <c r="ENI146" s="56"/>
      <c r="ENJ146" s="56"/>
      <c r="ENK146" s="56"/>
      <c r="ENL146" s="56"/>
      <c r="ENM146" s="56"/>
      <c r="ENN146" s="56"/>
      <c r="ENO146" s="56"/>
      <c r="ENP146" s="56"/>
      <c r="ENQ146" s="56"/>
      <c r="ENR146" s="56"/>
      <c r="ENS146" s="56"/>
      <c r="ENT146" s="56"/>
      <c r="ENU146" s="56"/>
      <c r="ENV146" s="56"/>
      <c r="ENW146" s="56"/>
      <c r="ENX146" s="56"/>
      <c r="ENY146" s="56"/>
      <c r="ENZ146" s="56"/>
      <c r="EOA146" s="56"/>
      <c r="EOB146" s="56"/>
      <c r="EOC146" s="56"/>
      <c r="EOD146" s="56"/>
      <c r="EOE146" s="56"/>
      <c r="EOF146" s="56"/>
      <c r="EOG146" s="56"/>
      <c r="EOH146" s="56"/>
      <c r="EOI146" s="56"/>
      <c r="EOJ146" s="56"/>
      <c r="EOK146" s="56"/>
      <c r="EOL146" s="56"/>
      <c r="EOM146" s="56"/>
      <c r="EON146" s="56"/>
      <c r="EOO146" s="56"/>
      <c r="EOP146" s="56"/>
      <c r="EOQ146" s="56"/>
      <c r="EOR146" s="56"/>
      <c r="EOS146" s="56"/>
      <c r="EOT146" s="56"/>
      <c r="EOU146" s="56"/>
      <c r="EOV146" s="56"/>
      <c r="EOW146" s="56"/>
      <c r="EOX146" s="56"/>
      <c r="EOY146" s="56"/>
      <c r="EOZ146" s="56"/>
      <c r="EPA146" s="56"/>
      <c r="EPB146" s="56"/>
      <c r="EPC146" s="56"/>
      <c r="EPD146" s="56"/>
      <c r="EPE146" s="56"/>
      <c r="EPF146" s="56"/>
      <c r="EPG146" s="56"/>
      <c r="EPH146" s="56"/>
      <c r="EPI146" s="56"/>
      <c r="EPJ146" s="56"/>
      <c r="EPK146" s="56"/>
      <c r="EPL146" s="56"/>
      <c r="EPM146" s="56"/>
      <c r="EPN146" s="56"/>
      <c r="EPO146" s="56"/>
      <c r="EPP146" s="56"/>
      <c r="EPQ146" s="56"/>
      <c r="EPR146" s="56"/>
      <c r="EPS146" s="56"/>
      <c r="EPT146" s="56"/>
      <c r="EPU146" s="56"/>
      <c r="EPV146" s="56"/>
      <c r="EPW146" s="56"/>
      <c r="EPX146" s="56"/>
      <c r="EPY146" s="56"/>
      <c r="EPZ146" s="56"/>
      <c r="EQA146" s="56"/>
      <c r="EQB146" s="56"/>
      <c r="EQC146" s="56"/>
      <c r="EQD146" s="56"/>
      <c r="EQE146" s="56"/>
      <c r="EQF146" s="56"/>
      <c r="EQG146" s="56"/>
      <c r="EQH146" s="56"/>
      <c r="EQI146" s="56"/>
      <c r="EQJ146" s="56"/>
      <c r="EQK146" s="56"/>
      <c r="EQL146" s="56"/>
      <c r="EQM146" s="56"/>
      <c r="EQN146" s="56"/>
      <c r="EQO146" s="56"/>
      <c r="EQP146" s="56"/>
      <c r="EQQ146" s="56"/>
      <c r="EQR146" s="56"/>
      <c r="EQS146" s="56"/>
      <c r="EQT146" s="56"/>
      <c r="EQU146" s="56"/>
      <c r="EQV146" s="56"/>
      <c r="EQW146" s="56"/>
      <c r="EQX146" s="56"/>
      <c r="EQY146" s="56"/>
      <c r="EQZ146" s="56"/>
      <c r="ERA146" s="56"/>
      <c r="ERB146" s="56"/>
      <c r="ERC146" s="56"/>
      <c r="ERD146" s="56"/>
      <c r="ERE146" s="56"/>
      <c r="ERF146" s="56"/>
      <c r="ERG146" s="56"/>
      <c r="ERH146" s="56"/>
      <c r="ERI146" s="56"/>
      <c r="ERJ146" s="56"/>
      <c r="ERK146" s="56"/>
      <c r="ERL146" s="56"/>
      <c r="ERM146" s="56"/>
      <c r="ERN146" s="56"/>
      <c r="ERO146" s="56"/>
      <c r="ERP146" s="56"/>
      <c r="ERQ146" s="56"/>
      <c r="ERR146" s="56"/>
      <c r="ERS146" s="56"/>
      <c r="ERT146" s="56"/>
      <c r="ERU146" s="56"/>
      <c r="ERV146" s="56"/>
      <c r="ERW146" s="56"/>
      <c r="ERX146" s="56"/>
      <c r="ERY146" s="56"/>
      <c r="ERZ146" s="56"/>
      <c r="ESA146" s="56"/>
      <c r="ESB146" s="56"/>
      <c r="ESC146" s="56"/>
      <c r="ESD146" s="56"/>
      <c r="ESE146" s="56"/>
      <c r="ESF146" s="56"/>
      <c r="ESG146" s="56"/>
      <c r="ESH146" s="56"/>
      <c r="ESI146" s="56"/>
      <c r="ESJ146" s="56"/>
      <c r="ESK146" s="56"/>
      <c r="ESL146" s="56"/>
      <c r="ESM146" s="56"/>
      <c r="ESN146" s="56"/>
      <c r="ESO146" s="56"/>
      <c r="ESP146" s="56"/>
      <c r="ESQ146" s="56"/>
      <c r="ESR146" s="56"/>
      <c r="ESS146" s="56"/>
      <c r="EST146" s="56"/>
      <c r="ESU146" s="56"/>
      <c r="ESV146" s="56"/>
      <c r="ESW146" s="56"/>
      <c r="ESX146" s="56"/>
      <c r="ESY146" s="56"/>
      <c r="ESZ146" s="56"/>
      <c r="ETA146" s="56"/>
      <c r="ETB146" s="56"/>
      <c r="ETC146" s="56"/>
      <c r="ETD146" s="56"/>
      <c r="ETE146" s="56"/>
      <c r="ETF146" s="56"/>
      <c r="ETG146" s="56"/>
      <c r="ETH146" s="56"/>
      <c r="ETI146" s="56"/>
      <c r="ETJ146" s="56"/>
      <c r="ETK146" s="56"/>
      <c r="ETL146" s="56"/>
      <c r="ETM146" s="56"/>
      <c r="ETN146" s="56"/>
      <c r="ETO146" s="56"/>
      <c r="ETP146" s="56"/>
      <c r="ETQ146" s="56"/>
      <c r="ETR146" s="56"/>
      <c r="ETS146" s="56"/>
      <c r="ETT146" s="56"/>
      <c r="ETU146" s="56"/>
      <c r="ETV146" s="56"/>
      <c r="ETW146" s="56"/>
      <c r="ETX146" s="56"/>
      <c r="ETY146" s="56"/>
      <c r="ETZ146" s="56"/>
      <c r="EUA146" s="56"/>
      <c r="EUB146" s="56"/>
      <c r="EUC146" s="56"/>
      <c r="EUD146" s="56"/>
      <c r="EUE146" s="56"/>
      <c r="EUF146" s="56"/>
      <c r="EUG146" s="56"/>
      <c r="EUH146" s="56"/>
      <c r="EUI146" s="56"/>
      <c r="EUJ146" s="56"/>
      <c r="EUK146" s="56"/>
      <c r="EUL146" s="56"/>
      <c r="EUM146" s="56"/>
      <c r="EUN146" s="56"/>
      <c r="EUO146" s="56"/>
      <c r="EUP146" s="56"/>
      <c r="EUQ146" s="56"/>
      <c r="EUR146" s="56"/>
      <c r="EUS146" s="56"/>
      <c r="EUT146" s="56"/>
      <c r="EUU146" s="56"/>
      <c r="EUV146" s="56"/>
      <c r="EUW146" s="56"/>
      <c r="EUX146" s="56"/>
      <c r="EUY146" s="56"/>
      <c r="EUZ146" s="56"/>
      <c r="EVA146" s="56"/>
      <c r="EVB146" s="56"/>
      <c r="EVC146" s="56"/>
      <c r="EVD146" s="56"/>
      <c r="EVE146" s="56"/>
      <c r="EVF146" s="56"/>
      <c r="EVG146" s="56"/>
      <c r="EVH146" s="56"/>
      <c r="EVI146" s="56"/>
      <c r="EVJ146" s="56"/>
      <c r="EVK146" s="56"/>
      <c r="EVL146" s="56"/>
      <c r="EVM146" s="56"/>
      <c r="EVN146" s="56"/>
      <c r="EVO146" s="56"/>
      <c r="EVP146" s="56"/>
      <c r="EVQ146" s="56"/>
      <c r="EVR146" s="56"/>
      <c r="EVS146" s="56"/>
      <c r="EVT146" s="56"/>
      <c r="EVU146" s="56"/>
      <c r="EVV146" s="56"/>
      <c r="EVW146" s="56"/>
      <c r="EVX146" s="56"/>
      <c r="EVY146" s="56"/>
      <c r="EVZ146" s="56"/>
      <c r="EWA146" s="56"/>
      <c r="EWB146" s="56"/>
      <c r="EWC146" s="56"/>
      <c r="EWD146" s="56"/>
      <c r="EWE146" s="56"/>
      <c r="EWF146" s="56"/>
      <c r="EWG146" s="56"/>
      <c r="EWH146" s="56"/>
      <c r="EWI146" s="56"/>
      <c r="EWJ146" s="56"/>
      <c r="EWK146" s="56"/>
      <c r="EWL146" s="56"/>
      <c r="EWM146" s="56"/>
      <c r="EWN146" s="56"/>
      <c r="EWO146" s="56"/>
      <c r="EWP146" s="56"/>
      <c r="EWQ146" s="56"/>
      <c r="EWR146" s="56"/>
      <c r="EWS146" s="56"/>
      <c r="EWT146" s="56"/>
      <c r="EWU146" s="56"/>
      <c r="EWV146" s="56"/>
      <c r="EWW146" s="56"/>
      <c r="EWX146" s="56"/>
      <c r="EWY146" s="56"/>
      <c r="EWZ146" s="56"/>
      <c r="EXA146" s="56"/>
      <c r="EXB146" s="56"/>
      <c r="EXC146" s="56"/>
      <c r="EXD146" s="56"/>
      <c r="EXE146" s="56"/>
      <c r="EXF146" s="56"/>
      <c r="EXG146" s="56"/>
      <c r="EXH146" s="56"/>
      <c r="EXI146" s="56"/>
      <c r="EXJ146" s="56"/>
      <c r="EXK146" s="56"/>
      <c r="EXL146" s="56"/>
      <c r="EXM146" s="56"/>
      <c r="EXN146" s="56"/>
      <c r="EXO146" s="56"/>
      <c r="EXP146" s="56"/>
      <c r="EXQ146" s="56"/>
      <c r="EXR146" s="56"/>
      <c r="EXS146" s="56"/>
      <c r="EXT146" s="56"/>
      <c r="EXU146" s="56"/>
      <c r="EXV146" s="56"/>
      <c r="EXW146" s="56"/>
      <c r="EXX146" s="56"/>
      <c r="EXY146" s="56"/>
      <c r="EXZ146" s="56"/>
      <c r="EYA146" s="56"/>
      <c r="EYB146" s="56"/>
      <c r="EYC146" s="56"/>
      <c r="EYD146" s="56"/>
      <c r="EYE146" s="56"/>
      <c r="EYF146" s="56"/>
      <c r="EYG146" s="56"/>
      <c r="EYH146" s="56"/>
      <c r="EYI146" s="56"/>
      <c r="EYJ146" s="56"/>
      <c r="EYK146" s="56"/>
      <c r="EYL146" s="56"/>
      <c r="EYM146" s="56"/>
      <c r="EYN146" s="56"/>
      <c r="EYO146" s="56"/>
      <c r="EYP146" s="56"/>
      <c r="EYQ146" s="56"/>
      <c r="EYR146" s="56"/>
      <c r="EYS146" s="56"/>
      <c r="EYT146" s="56"/>
      <c r="EYU146" s="56"/>
      <c r="EYV146" s="56"/>
      <c r="EYW146" s="56"/>
      <c r="EYX146" s="56"/>
      <c r="EYY146" s="56"/>
      <c r="EYZ146" s="56"/>
      <c r="EZA146" s="56"/>
      <c r="EZB146" s="56"/>
      <c r="EZC146" s="56"/>
      <c r="EZD146" s="56"/>
      <c r="EZE146" s="56"/>
      <c r="EZF146" s="56"/>
      <c r="EZG146" s="56"/>
      <c r="EZH146" s="56"/>
      <c r="EZI146" s="56"/>
      <c r="EZJ146" s="56"/>
      <c r="EZK146" s="56"/>
      <c r="EZL146" s="56"/>
      <c r="EZM146" s="56"/>
      <c r="EZN146" s="56"/>
      <c r="EZO146" s="56"/>
      <c r="EZP146" s="56"/>
      <c r="EZQ146" s="56"/>
      <c r="EZR146" s="56"/>
      <c r="EZS146" s="56"/>
      <c r="EZT146" s="56"/>
      <c r="EZU146" s="56"/>
      <c r="EZV146" s="56"/>
      <c r="EZW146" s="56"/>
      <c r="EZX146" s="56"/>
      <c r="EZY146" s="56"/>
      <c r="EZZ146" s="56"/>
      <c r="FAA146" s="56"/>
      <c r="FAB146" s="56"/>
      <c r="FAC146" s="56"/>
      <c r="FAD146" s="56"/>
      <c r="FAE146" s="56"/>
      <c r="FAF146" s="56"/>
      <c r="FAG146" s="56"/>
      <c r="FAH146" s="56"/>
      <c r="FAI146" s="56"/>
      <c r="FAJ146" s="56"/>
      <c r="FAK146" s="56"/>
      <c r="FAL146" s="56"/>
      <c r="FAM146" s="56"/>
      <c r="FAN146" s="56"/>
      <c r="FAO146" s="56"/>
      <c r="FAP146" s="56"/>
      <c r="FAQ146" s="56"/>
      <c r="FAR146" s="56"/>
      <c r="FAS146" s="56"/>
      <c r="FAT146" s="56"/>
      <c r="FAU146" s="56"/>
      <c r="FAV146" s="56"/>
      <c r="FAW146" s="56"/>
      <c r="FAX146" s="56"/>
      <c r="FAY146" s="56"/>
      <c r="FAZ146" s="56"/>
      <c r="FBA146" s="56"/>
      <c r="FBB146" s="56"/>
      <c r="FBC146" s="56"/>
      <c r="FBD146" s="56"/>
      <c r="FBE146" s="56"/>
      <c r="FBF146" s="56"/>
      <c r="FBG146" s="56"/>
      <c r="FBH146" s="56"/>
      <c r="FBI146" s="56"/>
      <c r="FBJ146" s="56"/>
      <c r="FBK146" s="56"/>
      <c r="FBL146" s="56"/>
      <c r="FBM146" s="56"/>
      <c r="FBN146" s="56"/>
      <c r="FBO146" s="56"/>
      <c r="FBP146" s="56"/>
      <c r="FBQ146" s="56"/>
      <c r="FBR146" s="56"/>
      <c r="FBS146" s="56"/>
      <c r="FBT146" s="56"/>
      <c r="FBU146" s="56"/>
      <c r="FBV146" s="56"/>
      <c r="FBW146" s="56"/>
      <c r="FBX146" s="56"/>
      <c r="FBY146" s="56"/>
      <c r="FBZ146" s="56"/>
      <c r="FCA146" s="56"/>
      <c r="FCB146" s="56"/>
      <c r="FCC146" s="56"/>
      <c r="FCD146" s="56"/>
      <c r="FCE146" s="56"/>
      <c r="FCF146" s="56"/>
      <c r="FCG146" s="56"/>
      <c r="FCH146" s="56"/>
      <c r="FCI146" s="56"/>
      <c r="FCJ146" s="56"/>
      <c r="FCK146" s="56"/>
      <c r="FCL146" s="56"/>
      <c r="FCM146" s="56"/>
      <c r="FCN146" s="56"/>
      <c r="FCO146" s="56"/>
      <c r="FCP146" s="56"/>
      <c r="FCQ146" s="56"/>
      <c r="FCR146" s="56"/>
      <c r="FCS146" s="56"/>
      <c r="FCT146" s="56"/>
      <c r="FCU146" s="56"/>
      <c r="FCV146" s="56"/>
      <c r="FCW146" s="56"/>
      <c r="FCX146" s="56"/>
      <c r="FCY146" s="56"/>
      <c r="FCZ146" s="56"/>
      <c r="FDA146" s="56"/>
      <c r="FDB146" s="56"/>
      <c r="FDC146" s="56"/>
      <c r="FDD146" s="56"/>
      <c r="FDE146" s="56"/>
      <c r="FDF146" s="56"/>
      <c r="FDG146" s="56"/>
      <c r="FDH146" s="56"/>
      <c r="FDI146" s="56"/>
      <c r="FDJ146" s="56"/>
      <c r="FDK146" s="56"/>
      <c r="FDL146" s="56"/>
      <c r="FDM146" s="56"/>
      <c r="FDN146" s="56"/>
      <c r="FDO146" s="56"/>
      <c r="FDP146" s="56"/>
      <c r="FDQ146" s="56"/>
      <c r="FDR146" s="56"/>
      <c r="FDS146" s="56"/>
      <c r="FDT146" s="56"/>
      <c r="FDU146" s="56"/>
      <c r="FDV146" s="56"/>
      <c r="FDW146" s="56"/>
      <c r="FDX146" s="56"/>
      <c r="FDY146" s="56"/>
      <c r="FDZ146" s="56"/>
      <c r="FEA146" s="56"/>
      <c r="FEB146" s="56"/>
      <c r="FEC146" s="56"/>
      <c r="FED146" s="56"/>
      <c r="FEE146" s="56"/>
      <c r="FEF146" s="56"/>
      <c r="FEG146" s="56"/>
      <c r="FEH146" s="56"/>
      <c r="FEI146" s="56"/>
      <c r="FEJ146" s="56"/>
      <c r="FEK146" s="56"/>
      <c r="FEL146" s="56"/>
      <c r="FEM146" s="56"/>
      <c r="FEN146" s="56"/>
      <c r="FEO146" s="56"/>
      <c r="FEP146" s="56"/>
      <c r="FEQ146" s="56"/>
      <c r="FER146" s="56"/>
      <c r="FES146" s="56"/>
      <c r="FET146" s="56"/>
      <c r="FEU146" s="56"/>
      <c r="FEV146" s="56"/>
      <c r="FEW146" s="56"/>
      <c r="FEX146" s="56"/>
      <c r="FEY146" s="56"/>
      <c r="FEZ146" s="56"/>
      <c r="FFA146" s="56"/>
      <c r="FFB146" s="56"/>
      <c r="FFC146" s="56"/>
      <c r="FFD146" s="56"/>
      <c r="FFE146" s="56"/>
      <c r="FFF146" s="56"/>
      <c r="FFG146" s="56"/>
      <c r="FFH146" s="56"/>
      <c r="FFI146" s="56"/>
      <c r="FFJ146" s="56"/>
      <c r="FFK146" s="56"/>
      <c r="FFL146" s="56"/>
      <c r="FFM146" s="56"/>
      <c r="FFN146" s="56"/>
      <c r="FFO146" s="56"/>
      <c r="FFP146" s="56"/>
      <c r="FFQ146" s="56"/>
      <c r="FFR146" s="56"/>
      <c r="FFS146" s="56"/>
      <c r="FFT146" s="56"/>
      <c r="FFU146" s="56"/>
      <c r="FFV146" s="56"/>
      <c r="FFW146" s="56"/>
      <c r="FFX146" s="56"/>
      <c r="FFY146" s="56"/>
      <c r="FFZ146" s="56"/>
      <c r="FGA146" s="56"/>
      <c r="FGB146" s="56"/>
      <c r="FGC146" s="56"/>
      <c r="FGD146" s="56"/>
      <c r="FGE146" s="56"/>
      <c r="FGF146" s="56"/>
      <c r="FGG146" s="56"/>
      <c r="FGH146" s="56"/>
      <c r="FGI146" s="56"/>
      <c r="FGJ146" s="56"/>
      <c r="FGK146" s="56"/>
      <c r="FGL146" s="56"/>
      <c r="FGM146" s="56"/>
      <c r="FGN146" s="56"/>
      <c r="FGO146" s="56"/>
      <c r="FGP146" s="56"/>
      <c r="FGQ146" s="56"/>
      <c r="FGR146" s="56"/>
      <c r="FGS146" s="56"/>
      <c r="FGT146" s="56"/>
      <c r="FGU146" s="56"/>
      <c r="FGV146" s="56"/>
      <c r="FGW146" s="56"/>
      <c r="FGX146" s="56"/>
      <c r="FGY146" s="56"/>
      <c r="FGZ146" s="56"/>
      <c r="FHA146" s="56"/>
      <c r="FHB146" s="56"/>
      <c r="FHC146" s="56"/>
      <c r="FHD146" s="56"/>
      <c r="FHE146" s="56"/>
      <c r="FHF146" s="56"/>
      <c r="FHG146" s="56"/>
      <c r="FHH146" s="56"/>
      <c r="FHI146" s="56"/>
      <c r="FHJ146" s="56"/>
      <c r="FHK146" s="56"/>
      <c r="FHL146" s="56"/>
      <c r="FHM146" s="56"/>
      <c r="FHN146" s="56"/>
      <c r="FHO146" s="56"/>
      <c r="FHP146" s="56"/>
      <c r="FHQ146" s="56"/>
      <c r="FHR146" s="56"/>
      <c r="FHS146" s="56"/>
      <c r="FHT146" s="56"/>
      <c r="FHU146" s="56"/>
      <c r="FHV146" s="56"/>
      <c r="FHW146" s="56"/>
      <c r="FHX146" s="56"/>
      <c r="FHY146" s="56"/>
      <c r="FHZ146" s="56"/>
      <c r="FIA146" s="56"/>
      <c r="FIB146" s="56"/>
      <c r="FIC146" s="56"/>
      <c r="FID146" s="56"/>
      <c r="FIE146" s="56"/>
      <c r="FIF146" s="56"/>
      <c r="FIG146" s="56"/>
      <c r="FIH146" s="56"/>
      <c r="FII146" s="56"/>
      <c r="FIJ146" s="56"/>
      <c r="FIK146" s="56"/>
      <c r="FIL146" s="56"/>
      <c r="FIM146" s="56"/>
      <c r="FIN146" s="56"/>
      <c r="FIO146" s="56"/>
      <c r="FIP146" s="56"/>
      <c r="FIQ146" s="56"/>
      <c r="FIR146" s="56"/>
      <c r="FIS146" s="56"/>
      <c r="FIT146" s="56"/>
      <c r="FIU146" s="56"/>
      <c r="FIV146" s="56"/>
      <c r="FIW146" s="56"/>
      <c r="FIX146" s="56"/>
      <c r="FIY146" s="56"/>
      <c r="FIZ146" s="56"/>
      <c r="FJA146" s="56"/>
      <c r="FJB146" s="56"/>
      <c r="FJC146" s="56"/>
      <c r="FJD146" s="56"/>
      <c r="FJE146" s="56"/>
      <c r="FJF146" s="56"/>
      <c r="FJG146" s="56"/>
      <c r="FJH146" s="56"/>
      <c r="FJI146" s="56"/>
      <c r="FJJ146" s="56"/>
      <c r="FJK146" s="56"/>
      <c r="FJL146" s="56"/>
      <c r="FJM146" s="56"/>
      <c r="FJN146" s="56"/>
      <c r="FJO146" s="56"/>
      <c r="FJP146" s="56"/>
      <c r="FJQ146" s="56"/>
      <c r="FJR146" s="56"/>
      <c r="FJS146" s="56"/>
      <c r="FJT146" s="56"/>
      <c r="FJU146" s="56"/>
      <c r="FJV146" s="56"/>
      <c r="FJW146" s="56"/>
      <c r="FJX146" s="56"/>
      <c r="FJY146" s="56"/>
      <c r="FJZ146" s="56"/>
      <c r="FKA146" s="56"/>
      <c r="FKB146" s="56"/>
      <c r="FKC146" s="56"/>
      <c r="FKD146" s="56"/>
      <c r="FKE146" s="56"/>
      <c r="FKF146" s="56"/>
      <c r="FKG146" s="56"/>
      <c r="FKH146" s="56"/>
      <c r="FKI146" s="56"/>
      <c r="FKJ146" s="56"/>
      <c r="FKK146" s="56"/>
      <c r="FKL146" s="56"/>
      <c r="FKM146" s="56"/>
      <c r="FKN146" s="56"/>
      <c r="FKO146" s="56"/>
      <c r="FKP146" s="56"/>
      <c r="FKQ146" s="56"/>
      <c r="FKR146" s="56"/>
      <c r="FKS146" s="56"/>
      <c r="FKT146" s="56"/>
      <c r="FKU146" s="56"/>
      <c r="FKV146" s="56"/>
      <c r="FKW146" s="56"/>
      <c r="FKX146" s="56"/>
      <c r="FKY146" s="56"/>
      <c r="FKZ146" s="56"/>
      <c r="FLA146" s="56"/>
      <c r="FLB146" s="56"/>
      <c r="FLC146" s="56"/>
      <c r="FLD146" s="56"/>
      <c r="FLE146" s="56"/>
      <c r="FLF146" s="56"/>
      <c r="FLG146" s="56"/>
      <c r="FLH146" s="56"/>
      <c r="FLI146" s="56"/>
      <c r="FLJ146" s="56"/>
      <c r="FLK146" s="56"/>
      <c r="FLL146" s="56"/>
      <c r="FLM146" s="56"/>
      <c r="FLN146" s="56"/>
      <c r="FLO146" s="56"/>
      <c r="FLP146" s="56"/>
      <c r="FLQ146" s="56"/>
      <c r="FLR146" s="56"/>
      <c r="FLS146" s="56"/>
      <c r="FLT146" s="56"/>
      <c r="FLU146" s="56"/>
      <c r="FLV146" s="56"/>
      <c r="FLW146" s="56"/>
      <c r="FLX146" s="56"/>
      <c r="FLY146" s="56"/>
      <c r="FLZ146" s="56"/>
      <c r="FMA146" s="56"/>
      <c r="FMB146" s="56"/>
      <c r="FMC146" s="56"/>
      <c r="FMD146" s="56"/>
      <c r="FME146" s="56"/>
      <c r="FMF146" s="56"/>
      <c r="FMG146" s="56"/>
      <c r="FMH146" s="56"/>
      <c r="FMI146" s="56"/>
      <c r="FMJ146" s="56"/>
      <c r="FMK146" s="56"/>
      <c r="FML146" s="56"/>
      <c r="FMM146" s="56"/>
      <c r="FMN146" s="56"/>
      <c r="FMO146" s="56"/>
      <c r="FMP146" s="56"/>
      <c r="FMQ146" s="56"/>
      <c r="FMR146" s="56"/>
      <c r="FMS146" s="56"/>
      <c r="FMT146" s="56"/>
      <c r="FMU146" s="56"/>
      <c r="FMV146" s="56"/>
      <c r="FMW146" s="56"/>
      <c r="FMX146" s="56"/>
      <c r="FMY146" s="56"/>
      <c r="FMZ146" s="56"/>
      <c r="FNA146" s="56"/>
      <c r="FNB146" s="56"/>
      <c r="FNC146" s="56"/>
      <c r="FND146" s="56"/>
      <c r="FNE146" s="56"/>
      <c r="FNF146" s="56"/>
      <c r="FNG146" s="56"/>
      <c r="FNH146" s="56"/>
      <c r="FNI146" s="56"/>
      <c r="FNJ146" s="56"/>
      <c r="FNK146" s="56"/>
      <c r="FNL146" s="56"/>
      <c r="FNM146" s="56"/>
      <c r="FNN146" s="56"/>
      <c r="FNO146" s="56"/>
      <c r="FNP146" s="56"/>
      <c r="FNQ146" s="56"/>
      <c r="FNR146" s="56"/>
      <c r="FNS146" s="56"/>
      <c r="FNT146" s="56"/>
      <c r="FNU146" s="56"/>
      <c r="FNV146" s="56"/>
      <c r="FNW146" s="56"/>
      <c r="FNX146" s="56"/>
      <c r="FNY146" s="56"/>
      <c r="FNZ146" s="56"/>
      <c r="FOA146" s="56"/>
      <c r="FOB146" s="56"/>
      <c r="FOC146" s="56"/>
      <c r="FOD146" s="56"/>
      <c r="FOE146" s="56"/>
      <c r="FOF146" s="56"/>
      <c r="FOG146" s="56"/>
      <c r="FOH146" s="56"/>
      <c r="FOI146" s="56"/>
      <c r="FOJ146" s="56"/>
      <c r="FOK146" s="56"/>
      <c r="FOL146" s="56"/>
      <c r="FOM146" s="56"/>
      <c r="FON146" s="56"/>
      <c r="FOO146" s="56"/>
      <c r="FOP146" s="56"/>
      <c r="FOQ146" s="56"/>
      <c r="FOR146" s="56"/>
      <c r="FOS146" s="56"/>
      <c r="FOT146" s="56"/>
      <c r="FOU146" s="56"/>
      <c r="FOV146" s="56"/>
      <c r="FOW146" s="56"/>
      <c r="FOX146" s="56"/>
      <c r="FOY146" s="56"/>
      <c r="FOZ146" s="56"/>
      <c r="FPA146" s="56"/>
      <c r="FPB146" s="56"/>
      <c r="FPC146" s="56"/>
      <c r="FPD146" s="56"/>
      <c r="FPE146" s="56"/>
      <c r="FPF146" s="56"/>
      <c r="FPG146" s="56"/>
      <c r="FPH146" s="56"/>
      <c r="FPI146" s="56"/>
      <c r="FPJ146" s="56"/>
      <c r="FPK146" s="56"/>
      <c r="FPL146" s="56"/>
      <c r="FPM146" s="56"/>
      <c r="FPN146" s="56"/>
      <c r="FPO146" s="56"/>
      <c r="FPP146" s="56"/>
      <c r="FPQ146" s="56"/>
      <c r="FPR146" s="56"/>
      <c r="FPS146" s="56"/>
      <c r="FPT146" s="56"/>
      <c r="FPU146" s="56"/>
      <c r="FPV146" s="56"/>
      <c r="FPW146" s="56"/>
      <c r="FPX146" s="56"/>
      <c r="FPY146" s="56"/>
      <c r="FPZ146" s="56"/>
      <c r="FQA146" s="56"/>
      <c r="FQB146" s="56"/>
      <c r="FQC146" s="56"/>
      <c r="FQD146" s="56"/>
      <c r="FQE146" s="56"/>
      <c r="FQF146" s="56"/>
      <c r="FQG146" s="56"/>
      <c r="FQH146" s="56"/>
      <c r="FQI146" s="56"/>
      <c r="FQJ146" s="56"/>
      <c r="FQK146" s="56"/>
      <c r="FQL146" s="56"/>
      <c r="FQM146" s="56"/>
      <c r="FQN146" s="56"/>
      <c r="FQO146" s="56"/>
      <c r="FQP146" s="56"/>
      <c r="FQQ146" s="56"/>
      <c r="FQR146" s="56"/>
      <c r="FQS146" s="56"/>
      <c r="FQT146" s="56"/>
      <c r="FQU146" s="56"/>
      <c r="FQV146" s="56"/>
      <c r="FQW146" s="56"/>
      <c r="FQX146" s="56"/>
      <c r="FQY146" s="56"/>
      <c r="FQZ146" s="56"/>
      <c r="FRA146" s="56"/>
      <c r="FRB146" s="56"/>
      <c r="FRC146" s="56"/>
      <c r="FRD146" s="56"/>
      <c r="FRE146" s="56"/>
      <c r="FRF146" s="56"/>
      <c r="FRG146" s="56"/>
      <c r="FRH146" s="56"/>
      <c r="FRI146" s="56"/>
      <c r="FRJ146" s="56"/>
      <c r="FRK146" s="56"/>
      <c r="FRL146" s="56"/>
      <c r="FRM146" s="56"/>
      <c r="FRN146" s="56"/>
      <c r="FRO146" s="56"/>
      <c r="FRP146" s="56"/>
      <c r="FRQ146" s="56"/>
      <c r="FRR146" s="56"/>
      <c r="FRS146" s="56"/>
      <c r="FRT146" s="56"/>
      <c r="FRU146" s="56"/>
      <c r="FRV146" s="56"/>
      <c r="FRW146" s="56"/>
      <c r="FRX146" s="56"/>
      <c r="FRY146" s="56"/>
      <c r="FRZ146" s="56"/>
      <c r="FSA146" s="56"/>
      <c r="FSB146" s="56"/>
      <c r="FSC146" s="56"/>
      <c r="FSD146" s="56"/>
      <c r="FSE146" s="56"/>
      <c r="FSF146" s="56"/>
      <c r="FSG146" s="56"/>
      <c r="FSH146" s="56"/>
      <c r="FSI146" s="56"/>
      <c r="FSJ146" s="56"/>
      <c r="FSK146" s="56"/>
      <c r="FSL146" s="56"/>
      <c r="FSM146" s="56"/>
      <c r="FSN146" s="56"/>
      <c r="FSO146" s="56"/>
      <c r="FSP146" s="56"/>
      <c r="FSQ146" s="56"/>
      <c r="FSR146" s="56"/>
      <c r="FSS146" s="56"/>
      <c r="FST146" s="56"/>
      <c r="FSU146" s="56"/>
      <c r="FSV146" s="56"/>
      <c r="FSW146" s="56"/>
      <c r="FSX146" s="56"/>
      <c r="FSY146" s="56"/>
      <c r="FSZ146" s="56"/>
      <c r="FTA146" s="56"/>
      <c r="FTB146" s="56"/>
      <c r="FTC146" s="56"/>
      <c r="FTD146" s="56"/>
      <c r="FTE146" s="56"/>
      <c r="FTF146" s="56"/>
      <c r="FTG146" s="56"/>
      <c r="FTH146" s="56"/>
      <c r="FTI146" s="56"/>
      <c r="FTJ146" s="56"/>
      <c r="FTK146" s="56"/>
      <c r="FTL146" s="56"/>
      <c r="FTM146" s="56"/>
      <c r="FTN146" s="56"/>
      <c r="FTO146" s="56"/>
      <c r="FTP146" s="56"/>
      <c r="FTQ146" s="56"/>
      <c r="FTR146" s="56"/>
      <c r="FTS146" s="56"/>
      <c r="FTT146" s="56"/>
      <c r="FTU146" s="56"/>
      <c r="FTV146" s="56"/>
      <c r="FTW146" s="56"/>
      <c r="FTX146" s="56"/>
      <c r="FTY146" s="56"/>
      <c r="FTZ146" s="56"/>
      <c r="FUA146" s="56"/>
      <c r="FUB146" s="56"/>
      <c r="FUC146" s="56"/>
      <c r="FUD146" s="56"/>
      <c r="FUE146" s="56"/>
      <c r="FUF146" s="56"/>
      <c r="FUG146" s="56"/>
      <c r="FUH146" s="56"/>
      <c r="FUI146" s="56"/>
      <c r="FUJ146" s="56"/>
      <c r="FUK146" s="56"/>
      <c r="FUL146" s="56"/>
      <c r="FUM146" s="56"/>
      <c r="FUN146" s="56"/>
      <c r="FUO146" s="56"/>
      <c r="FUP146" s="56"/>
      <c r="FUQ146" s="56"/>
      <c r="FUR146" s="56"/>
      <c r="FUS146" s="56"/>
      <c r="FUT146" s="56"/>
      <c r="FUU146" s="56"/>
      <c r="FUV146" s="56"/>
      <c r="FUW146" s="56"/>
      <c r="FUX146" s="56"/>
      <c r="FUY146" s="56"/>
      <c r="FUZ146" s="56"/>
      <c r="FVA146" s="56"/>
      <c r="FVB146" s="56"/>
      <c r="FVC146" s="56"/>
      <c r="FVD146" s="56"/>
      <c r="FVE146" s="56"/>
      <c r="FVF146" s="56"/>
      <c r="FVG146" s="56"/>
      <c r="FVH146" s="56"/>
      <c r="FVI146" s="56"/>
      <c r="FVJ146" s="56"/>
      <c r="FVK146" s="56"/>
      <c r="FVL146" s="56"/>
      <c r="FVM146" s="56"/>
      <c r="FVN146" s="56"/>
      <c r="FVO146" s="56"/>
      <c r="FVP146" s="56"/>
      <c r="FVQ146" s="56"/>
      <c r="FVR146" s="56"/>
      <c r="FVS146" s="56"/>
      <c r="FVT146" s="56"/>
      <c r="FVU146" s="56"/>
      <c r="FVV146" s="56"/>
      <c r="FVW146" s="56"/>
      <c r="FVX146" s="56"/>
      <c r="FVY146" s="56"/>
      <c r="FVZ146" s="56"/>
      <c r="FWA146" s="56"/>
      <c r="FWB146" s="56"/>
      <c r="FWC146" s="56"/>
      <c r="FWD146" s="56"/>
      <c r="FWE146" s="56"/>
      <c r="FWF146" s="56"/>
      <c r="FWG146" s="56"/>
      <c r="FWH146" s="56"/>
      <c r="FWI146" s="56"/>
      <c r="FWJ146" s="56"/>
      <c r="FWK146" s="56"/>
      <c r="FWL146" s="56"/>
      <c r="FWM146" s="56"/>
      <c r="FWN146" s="56"/>
      <c r="FWO146" s="56"/>
      <c r="FWP146" s="56"/>
      <c r="FWQ146" s="56"/>
      <c r="FWR146" s="56"/>
      <c r="FWS146" s="56"/>
      <c r="FWT146" s="56"/>
      <c r="FWU146" s="56"/>
      <c r="FWV146" s="56"/>
      <c r="FWW146" s="56"/>
      <c r="FWX146" s="56"/>
      <c r="FWY146" s="56"/>
      <c r="FWZ146" s="56"/>
      <c r="FXA146" s="56"/>
      <c r="FXB146" s="56"/>
      <c r="FXC146" s="56"/>
      <c r="FXD146" s="56"/>
      <c r="FXE146" s="56"/>
      <c r="FXF146" s="56"/>
      <c r="FXG146" s="56"/>
      <c r="FXH146" s="56"/>
      <c r="FXI146" s="56"/>
      <c r="FXJ146" s="56"/>
      <c r="FXK146" s="56"/>
      <c r="FXL146" s="56"/>
      <c r="FXM146" s="56"/>
      <c r="FXN146" s="56"/>
      <c r="FXO146" s="56"/>
      <c r="FXP146" s="56"/>
      <c r="FXQ146" s="56"/>
      <c r="FXR146" s="56"/>
      <c r="FXS146" s="56"/>
      <c r="FXT146" s="56"/>
      <c r="FXU146" s="56"/>
      <c r="FXV146" s="56"/>
      <c r="FXW146" s="56"/>
      <c r="FXX146" s="56"/>
      <c r="FXY146" s="56"/>
      <c r="FXZ146" s="56"/>
      <c r="FYA146" s="56"/>
      <c r="FYB146" s="56"/>
      <c r="FYC146" s="56"/>
      <c r="FYD146" s="56"/>
      <c r="FYE146" s="56"/>
      <c r="FYF146" s="56"/>
      <c r="FYG146" s="56"/>
      <c r="FYH146" s="56"/>
      <c r="FYI146" s="56"/>
      <c r="FYJ146" s="56"/>
      <c r="FYK146" s="56"/>
      <c r="FYL146" s="56"/>
      <c r="FYM146" s="56"/>
      <c r="FYN146" s="56"/>
      <c r="FYO146" s="56"/>
      <c r="FYP146" s="56"/>
      <c r="FYQ146" s="56"/>
      <c r="FYR146" s="56"/>
      <c r="FYS146" s="56"/>
      <c r="FYT146" s="56"/>
      <c r="FYU146" s="56"/>
      <c r="FYV146" s="56"/>
      <c r="FYW146" s="56"/>
      <c r="FYX146" s="56"/>
      <c r="FYY146" s="56"/>
      <c r="FYZ146" s="56"/>
      <c r="FZA146" s="56"/>
      <c r="FZB146" s="56"/>
      <c r="FZC146" s="56"/>
      <c r="FZD146" s="56"/>
      <c r="FZE146" s="56"/>
      <c r="FZF146" s="56"/>
      <c r="FZG146" s="56"/>
      <c r="FZH146" s="56"/>
      <c r="FZI146" s="56"/>
      <c r="FZJ146" s="56"/>
      <c r="FZK146" s="56"/>
      <c r="FZL146" s="56"/>
      <c r="FZM146" s="56"/>
      <c r="FZN146" s="56"/>
      <c r="FZO146" s="56"/>
      <c r="FZP146" s="56"/>
      <c r="FZQ146" s="56"/>
      <c r="FZR146" s="56"/>
      <c r="FZS146" s="56"/>
      <c r="FZT146" s="56"/>
      <c r="FZU146" s="56"/>
      <c r="FZV146" s="56"/>
      <c r="FZW146" s="56"/>
      <c r="FZX146" s="56"/>
      <c r="FZY146" s="56"/>
      <c r="FZZ146" s="56"/>
      <c r="GAA146" s="56"/>
      <c r="GAB146" s="56"/>
      <c r="GAC146" s="56"/>
      <c r="GAD146" s="56"/>
      <c r="GAE146" s="56"/>
      <c r="GAF146" s="56"/>
      <c r="GAG146" s="56"/>
      <c r="GAH146" s="56"/>
      <c r="GAI146" s="56"/>
      <c r="GAJ146" s="56"/>
      <c r="GAK146" s="56"/>
      <c r="GAL146" s="56"/>
      <c r="GAM146" s="56"/>
      <c r="GAN146" s="56"/>
      <c r="GAO146" s="56"/>
      <c r="GAP146" s="56"/>
      <c r="GAQ146" s="56"/>
      <c r="GAR146" s="56"/>
      <c r="GAS146" s="56"/>
      <c r="GAT146" s="56"/>
      <c r="GAU146" s="56"/>
      <c r="GAV146" s="56"/>
      <c r="GAW146" s="56"/>
      <c r="GAX146" s="56"/>
      <c r="GAY146" s="56"/>
      <c r="GAZ146" s="56"/>
      <c r="GBA146" s="56"/>
      <c r="GBB146" s="56"/>
      <c r="GBC146" s="56"/>
      <c r="GBD146" s="56"/>
      <c r="GBE146" s="56"/>
      <c r="GBF146" s="56"/>
      <c r="GBG146" s="56"/>
      <c r="GBH146" s="56"/>
      <c r="GBI146" s="56"/>
      <c r="GBJ146" s="56"/>
      <c r="GBK146" s="56"/>
      <c r="GBL146" s="56"/>
      <c r="GBM146" s="56"/>
      <c r="GBN146" s="56"/>
      <c r="GBO146" s="56"/>
      <c r="GBP146" s="56"/>
      <c r="GBQ146" s="56"/>
      <c r="GBR146" s="56"/>
      <c r="GBS146" s="56"/>
      <c r="GBT146" s="56"/>
      <c r="GBU146" s="56"/>
      <c r="GBV146" s="56"/>
      <c r="GBW146" s="56"/>
      <c r="GBX146" s="56"/>
      <c r="GBY146" s="56"/>
      <c r="GBZ146" s="56"/>
      <c r="GCA146" s="56"/>
      <c r="GCB146" s="56"/>
      <c r="GCC146" s="56"/>
      <c r="GCD146" s="56"/>
      <c r="GCE146" s="56"/>
      <c r="GCF146" s="56"/>
      <c r="GCG146" s="56"/>
      <c r="GCH146" s="56"/>
      <c r="GCI146" s="56"/>
      <c r="GCJ146" s="56"/>
      <c r="GCK146" s="56"/>
      <c r="GCL146" s="56"/>
      <c r="GCM146" s="56"/>
      <c r="GCN146" s="56"/>
      <c r="GCO146" s="56"/>
      <c r="GCP146" s="56"/>
      <c r="GCQ146" s="56"/>
      <c r="GCR146" s="56"/>
      <c r="GCS146" s="56"/>
      <c r="GCT146" s="56"/>
      <c r="GCU146" s="56"/>
      <c r="GCV146" s="56"/>
      <c r="GCW146" s="56"/>
      <c r="GCX146" s="56"/>
      <c r="GCY146" s="56"/>
      <c r="GCZ146" s="56"/>
      <c r="GDA146" s="56"/>
      <c r="GDB146" s="56"/>
      <c r="GDC146" s="56"/>
      <c r="GDD146" s="56"/>
      <c r="GDE146" s="56"/>
      <c r="GDF146" s="56"/>
      <c r="GDG146" s="56"/>
      <c r="GDH146" s="56"/>
      <c r="GDI146" s="56"/>
      <c r="GDJ146" s="56"/>
      <c r="GDK146" s="56"/>
      <c r="GDL146" s="56"/>
      <c r="GDM146" s="56"/>
      <c r="GDN146" s="56"/>
      <c r="GDO146" s="56"/>
      <c r="GDP146" s="56"/>
      <c r="GDQ146" s="56"/>
      <c r="GDR146" s="56"/>
      <c r="GDS146" s="56"/>
      <c r="GDT146" s="56"/>
      <c r="GDU146" s="56"/>
      <c r="GDV146" s="56"/>
      <c r="GDW146" s="56"/>
      <c r="GDX146" s="56"/>
      <c r="GDY146" s="56"/>
      <c r="GDZ146" s="56"/>
      <c r="GEA146" s="56"/>
      <c r="GEB146" s="56"/>
      <c r="GEC146" s="56"/>
      <c r="GED146" s="56"/>
      <c r="GEE146" s="56"/>
      <c r="GEF146" s="56"/>
      <c r="GEG146" s="56"/>
      <c r="GEH146" s="56"/>
      <c r="GEI146" s="56"/>
      <c r="GEJ146" s="56"/>
      <c r="GEK146" s="56"/>
      <c r="GEL146" s="56"/>
      <c r="GEM146" s="56"/>
      <c r="GEN146" s="56"/>
      <c r="GEO146" s="56"/>
      <c r="GEP146" s="56"/>
      <c r="GEQ146" s="56"/>
      <c r="GER146" s="56"/>
      <c r="GES146" s="56"/>
      <c r="GET146" s="56"/>
      <c r="GEU146" s="56"/>
      <c r="GEV146" s="56"/>
      <c r="GEW146" s="56"/>
      <c r="GEX146" s="56"/>
      <c r="GEY146" s="56"/>
      <c r="GEZ146" s="56"/>
      <c r="GFA146" s="56"/>
      <c r="GFB146" s="56"/>
      <c r="GFC146" s="56"/>
      <c r="GFD146" s="56"/>
      <c r="GFE146" s="56"/>
      <c r="GFF146" s="56"/>
      <c r="GFG146" s="56"/>
      <c r="GFH146" s="56"/>
      <c r="GFI146" s="56"/>
      <c r="GFJ146" s="56"/>
      <c r="GFK146" s="56"/>
      <c r="GFL146" s="56"/>
      <c r="GFM146" s="56"/>
      <c r="GFN146" s="56"/>
      <c r="GFO146" s="56"/>
      <c r="GFP146" s="56"/>
      <c r="GFQ146" s="56"/>
      <c r="GFR146" s="56"/>
      <c r="GFS146" s="56"/>
      <c r="GFT146" s="56"/>
      <c r="GFU146" s="56"/>
      <c r="GFV146" s="56"/>
      <c r="GFW146" s="56"/>
      <c r="GFX146" s="56"/>
      <c r="GFY146" s="56"/>
      <c r="GFZ146" s="56"/>
      <c r="GGA146" s="56"/>
      <c r="GGB146" s="56"/>
      <c r="GGC146" s="56"/>
      <c r="GGD146" s="56"/>
      <c r="GGE146" s="56"/>
      <c r="GGF146" s="56"/>
      <c r="GGG146" s="56"/>
      <c r="GGH146" s="56"/>
      <c r="GGI146" s="56"/>
      <c r="GGJ146" s="56"/>
      <c r="GGK146" s="56"/>
      <c r="GGL146" s="56"/>
      <c r="GGM146" s="56"/>
      <c r="GGN146" s="56"/>
      <c r="GGO146" s="56"/>
      <c r="GGP146" s="56"/>
      <c r="GGQ146" s="56"/>
      <c r="GGR146" s="56"/>
      <c r="GGS146" s="56"/>
      <c r="GGT146" s="56"/>
      <c r="GGU146" s="56"/>
      <c r="GGV146" s="56"/>
      <c r="GGW146" s="56"/>
      <c r="GGX146" s="56"/>
      <c r="GGY146" s="56"/>
      <c r="GGZ146" s="56"/>
      <c r="GHA146" s="56"/>
      <c r="GHB146" s="56"/>
      <c r="GHC146" s="56"/>
      <c r="GHD146" s="56"/>
      <c r="GHE146" s="56"/>
      <c r="GHF146" s="56"/>
      <c r="GHG146" s="56"/>
      <c r="GHH146" s="56"/>
      <c r="GHI146" s="56"/>
      <c r="GHJ146" s="56"/>
      <c r="GHK146" s="56"/>
      <c r="GHL146" s="56"/>
      <c r="GHM146" s="56"/>
      <c r="GHN146" s="56"/>
      <c r="GHO146" s="56"/>
      <c r="GHP146" s="56"/>
      <c r="GHQ146" s="56"/>
      <c r="GHR146" s="56"/>
      <c r="GHS146" s="56"/>
      <c r="GHT146" s="56"/>
      <c r="GHU146" s="56"/>
      <c r="GHV146" s="56"/>
      <c r="GHW146" s="56"/>
      <c r="GHX146" s="56"/>
      <c r="GHY146" s="56"/>
      <c r="GHZ146" s="56"/>
      <c r="GIA146" s="56"/>
      <c r="GIB146" s="56"/>
      <c r="GIC146" s="56"/>
      <c r="GID146" s="56"/>
      <c r="GIE146" s="56"/>
      <c r="GIF146" s="56"/>
      <c r="GIG146" s="56"/>
      <c r="GIH146" s="56"/>
      <c r="GII146" s="56"/>
      <c r="GIJ146" s="56"/>
      <c r="GIK146" s="56"/>
      <c r="GIL146" s="56"/>
      <c r="GIM146" s="56"/>
      <c r="GIN146" s="56"/>
      <c r="GIO146" s="56"/>
      <c r="GIP146" s="56"/>
      <c r="GIQ146" s="56"/>
      <c r="GIR146" s="56"/>
      <c r="GIS146" s="56"/>
      <c r="GIT146" s="56"/>
      <c r="GIU146" s="56"/>
      <c r="GIV146" s="56"/>
      <c r="GIW146" s="56"/>
      <c r="GIX146" s="56"/>
      <c r="GIY146" s="56"/>
      <c r="GIZ146" s="56"/>
      <c r="GJA146" s="56"/>
      <c r="GJB146" s="56"/>
      <c r="GJC146" s="56"/>
      <c r="GJD146" s="56"/>
      <c r="GJE146" s="56"/>
      <c r="GJF146" s="56"/>
      <c r="GJG146" s="56"/>
      <c r="GJH146" s="56"/>
      <c r="GJI146" s="56"/>
      <c r="GJJ146" s="56"/>
      <c r="GJK146" s="56"/>
      <c r="GJL146" s="56"/>
      <c r="GJM146" s="56"/>
      <c r="GJN146" s="56"/>
      <c r="GJO146" s="56"/>
      <c r="GJP146" s="56"/>
      <c r="GJQ146" s="56"/>
      <c r="GJR146" s="56"/>
      <c r="GJS146" s="56"/>
      <c r="GJT146" s="56"/>
      <c r="GJU146" s="56"/>
      <c r="GJV146" s="56"/>
      <c r="GJW146" s="56"/>
      <c r="GJX146" s="56"/>
      <c r="GJY146" s="56"/>
      <c r="GJZ146" s="56"/>
      <c r="GKA146" s="56"/>
      <c r="GKB146" s="56"/>
      <c r="GKC146" s="56"/>
      <c r="GKD146" s="56"/>
      <c r="GKE146" s="56"/>
      <c r="GKF146" s="56"/>
      <c r="GKG146" s="56"/>
      <c r="GKH146" s="56"/>
      <c r="GKI146" s="56"/>
      <c r="GKJ146" s="56"/>
      <c r="GKK146" s="56"/>
      <c r="GKL146" s="56"/>
      <c r="GKM146" s="56"/>
      <c r="GKN146" s="56"/>
      <c r="GKO146" s="56"/>
      <c r="GKP146" s="56"/>
      <c r="GKQ146" s="56"/>
      <c r="GKR146" s="56"/>
      <c r="GKS146" s="56"/>
      <c r="GKT146" s="56"/>
      <c r="GKU146" s="56"/>
      <c r="GKV146" s="56"/>
      <c r="GKW146" s="56"/>
      <c r="GKX146" s="56"/>
      <c r="GKY146" s="56"/>
      <c r="GKZ146" s="56"/>
      <c r="GLA146" s="56"/>
      <c r="GLB146" s="56"/>
      <c r="GLC146" s="56"/>
      <c r="GLD146" s="56"/>
      <c r="GLE146" s="56"/>
      <c r="GLF146" s="56"/>
      <c r="GLG146" s="56"/>
      <c r="GLH146" s="56"/>
      <c r="GLI146" s="56"/>
      <c r="GLJ146" s="56"/>
      <c r="GLK146" s="56"/>
      <c r="GLL146" s="56"/>
      <c r="GLM146" s="56"/>
      <c r="GLN146" s="56"/>
      <c r="GLO146" s="56"/>
      <c r="GLP146" s="56"/>
      <c r="GLQ146" s="56"/>
      <c r="GLR146" s="56"/>
      <c r="GLS146" s="56"/>
      <c r="GLT146" s="56"/>
      <c r="GLU146" s="56"/>
      <c r="GLV146" s="56"/>
      <c r="GLW146" s="56"/>
      <c r="GLX146" s="56"/>
      <c r="GLY146" s="56"/>
      <c r="GLZ146" s="56"/>
      <c r="GMA146" s="56"/>
      <c r="GMB146" s="56"/>
      <c r="GMC146" s="56"/>
      <c r="GMD146" s="56"/>
      <c r="GME146" s="56"/>
      <c r="GMF146" s="56"/>
      <c r="GMG146" s="56"/>
      <c r="GMH146" s="56"/>
      <c r="GMI146" s="56"/>
      <c r="GMJ146" s="56"/>
      <c r="GMK146" s="56"/>
      <c r="GML146" s="56"/>
      <c r="GMM146" s="56"/>
      <c r="GMN146" s="56"/>
      <c r="GMO146" s="56"/>
      <c r="GMP146" s="56"/>
      <c r="GMQ146" s="56"/>
      <c r="GMR146" s="56"/>
      <c r="GMS146" s="56"/>
      <c r="GMT146" s="56"/>
      <c r="GMU146" s="56"/>
      <c r="GMV146" s="56"/>
      <c r="GMW146" s="56"/>
      <c r="GMX146" s="56"/>
      <c r="GMY146" s="56"/>
      <c r="GMZ146" s="56"/>
      <c r="GNA146" s="56"/>
      <c r="GNB146" s="56"/>
      <c r="GNC146" s="56"/>
      <c r="GND146" s="56"/>
      <c r="GNE146" s="56"/>
      <c r="GNF146" s="56"/>
      <c r="GNG146" s="56"/>
      <c r="GNH146" s="56"/>
      <c r="GNI146" s="56"/>
      <c r="GNJ146" s="56"/>
      <c r="GNK146" s="56"/>
      <c r="GNL146" s="56"/>
      <c r="GNM146" s="56"/>
      <c r="GNN146" s="56"/>
      <c r="GNO146" s="56"/>
      <c r="GNP146" s="56"/>
      <c r="GNQ146" s="56"/>
      <c r="GNR146" s="56"/>
      <c r="GNS146" s="56"/>
      <c r="GNT146" s="56"/>
      <c r="GNU146" s="56"/>
      <c r="GNV146" s="56"/>
      <c r="GNW146" s="56"/>
      <c r="GNX146" s="56"/>
      <c r="GNY146" s="56"/>
      <c r="GNZ146" s="56"/>
      <c r="GOA146" s="56"/>
      <c r="GOB146" s="56"/>
      <c r="GOC146" s="56"/>
      <c r="GOD146" s="56"/>
      <c r="GOE146" s="56"/>
      <c r="GOF146" s="56"/>
      <c r="GOG146" s="56"/>
      <c r="GOH146" s="56"/>
      <c r="GOI146" s="56"/>
      <c r="GOJ146" s="56"/>
      <c r="GOK146" s="56"/>
      <c r="GOL146" s="56"/>
      <c r="GOM146" s="56"/>
      <c r="GON146" s="56"/>
      <c r="GOO146" s="56"/>
      <c r="GOP146" s="56"/>
      <c r="GOQ146" s="56"/>
      <c r="GOR146" s="56"/>
      <c r="GOS146" s="56"/>
      <c r="GOT146" s="56"/>
      <c r="GOU146" s="56"/>
      <c r="GOV146" s="56"/>
      <c r="GOW146" s="56"/>
      <c r="GOX146" s="56"/>
      <c r="GOY146" s="56"/>
      <c r="GOZ146" s="56"/>
      <c r="GPA146" s="56"/>
      <c r="GPB146" s="56"/>
      <c r="GPC146" s="56"/>
      <c r="GPD146" s="56"/>
      <c r="GPE146" s="56"/>
      <c r="GPF146" s="56"/>
      <c r="GPG146" s="56"/>
      <c r="GPH146" s="56"/>
      <c r="GPI146" s="56"/>
      <c r="GPJ146" s="56"/>
      <c r="GPK146" s="56"/>
      <c r="GPL146" s="56"/>
      <c r="GPM146" s="56"/>
      <c r="GPN146" s="56"/>
      <c r="GPO146" s="56"/>
      <c r="GPP146" s="56"/>
      <c r="GPQ146" s="56"/>
      <c r="GPR146" s="56"/>
      <c r="GPS146" s="56"/>
      <c r="GPT146" s="56"/>
      <c r="GPU146" s="56"/>
      <c r="GPV146" s="56"/>
      <c r="GPW146" s="56"/>
      <c r="GPX146" s="56"/>
      <c r="GPY146" s="56"/>
      <c r="GPZ146" s="56"/>
      <c r="GQA146" s="56"/>
      <c r="GQB146" s="56"/>
      <c r="GQC146" s="56"/>
      <c r="GQD146" s="56"/>
      <c r="GQE146" s="56"/>
      <c r="GQF146" s="56"/>
      <c r="GQG146" s="56"/>
      <c r="GQH146" s="56"/>
      <c r="GQI146" s="56"/>
      <c r="GQJ146" s="56"/>
      <c r="GQK146" s="56"/>
      <c r="GQL146" s="56"/>
      <c r="GQM146" s="56"/>
      <c r="GQN146" s="56"/>
      <c r="GQO146" s="56"/>
      <c r="GQP146" s="56"/>
      <c r="GQQ146" s="56"/>
      <c r="GQR146" s="56"/>
      <c r="GQS146" s="56"/>
      <c r="GQT146" s="56"/>
      <c r="GQU146" s="56"/>
      <c r="GQV146" s="56"/>
      <c r="GQW146" s="56"/>
      <c r="GQX146" s="56"/>
      <c r="GQY146" s="56"/>
      <c r="GQZ146" s="56"/>
      <c r="GRA146" s="56"/>
      <c r="GRB146" s="56"/>
      <c r="GRC146" s="56"/>
      <c r="GRD146" s="56"/>
      <c r="GRE146" s="56"/>
      <c r="GRF146" s="56"/>
      <c r="GRG146" s="56"/>
      <c r="GRH146" s="56"/>
      <c r="GRI146" s="56"/>
      <c r="GRJ146" s="56"/>
      <c r="GRK146" s="56"/>
      <c r="GRL146" s="56"/>
      <c r="GRM146" s="56"/>
      <c r="GRN146" s="56"/>
      <c r="GRO146" s="56"/>
      <c r="GRP146" s="56"/>
      <c r="GRQ146" s="56"/>
      <c r="GRR146" s="56"/>
      <c r="GRS146" s="56"/>
      <c r="GRT146" s="56"/>
      <c r="GRU146" s="56"/>
      <c r="GRV146" s="56"/>
      <c r="GRW146" s="56"/>
      <c r="GRX146" s="56"/>
      <c r="GRY146" s="56"/>
      <c r="GRZ146" s="56"/>
      <c r="GSA146" s="56"/>
      <c r="GSB146" s="56"/>
      <c r="GSC146" s="56"/>
      <c r="GSD146" s="56"/>
      <c r="GSE146" s="56"/>
      <c r="GSF146" s="56"/>
      <c r="GSG146" s="56"/>
      <c r="GSH146" s="56"/>
      <c r="GSI146" s="56"/>
      <c r="GSJ146" s="56"/>
      <c r="GSK146" s="56"/>
      <c r="GSL146" s="56"/>
      <c r="GSM146" s="56"/>
      <c r="GSN146" s="56"/>
      <c r="GSO146" s="56"/>
      <c r="GSP146" s="56"/>
      <c r="GSQ146" s="56"/>
      <c r="GSR146" s="56"/>
      <c r="GSS146" s="56"/>
      <c r="GST146" s="56"/>
      <c r="GSU146" s="56"/>
      <c r="GSV146" s="56"/>
      <c r="GSW146" s="56"/>
      <c r="GSX146" s="56"/>
      <c r="GSY146" s="56"/>
      <c r="GSZ146" s="56"/>
      <c r="GTA146" s="56"/>
      <c r="GTB146" s="56"/>
      <c r="GTC146" s="56"/>
      <c r="GTD146" s="56"/>
      <c r="GTE146" s="56"/>
      <c r="GTF146" s="56"/>
      <c r="GTG146" s="56"/>
      <c r="GTH146" s="56"/>
      <c r="GTI146" s="56"/>
      <c r="GTJ146" s="56"/>
      <c r="GTK146" s="56"/>
      <c r="GTL146" s="56"/>
      <c r="GTM146" s="56"/>
      <c r="GTN146" s="56"/>
      <c r="GTO146" s="56"/>
      <c r="GTP146" s="56"/>
      <c r="GTQ146" s="56"/>
      <c r="GTR146" s="56"/>
      <c r="GTS146" s="56"/>
      <c r="GTT146" s="56"/>
      <c r="GTU146" s="56"/>
      <c r="GTV146" s="56"/>
      <c r="GTW146" s="56"/>
      <c r="GTX146" s="56"/>
      <c r="GTY146" s="56"/>
      <c r="GTZ146" s="56"/>
      <c r="GUA146" s="56"/>
      <c r="GUB146" s="56"/>
      <c r="GUC146" s="56"/>
      <c r="GUD146" s="56"/>
      <c r="GUE146" s="56"/>
      <c r="GUF146" s="56"/>
      <c r="GUG146" s="56"/>
      <c r="GUH146" s="56"/>
      <c r="GUI146" s="56"/>
      <c r="GUJ146" s="56"/>
      <c r="GUK146" s="56"/>
      <c r="GUL146" s="56"/>
      <c r="GUM146" s="56"/>
      <c r="GUN146" s="56"/>
      <c r="GUO146" s="56"/>
      <c r="GUP146" s="56"/>
      <c r="GUQ146" s="56"/>
      <c r="GUR146" s="56"/>
      <c r="GUS146" s="56"/>
      <c r="GUT146" s="56"/>
      <c r="GUU146" s="56"/>
      <c r="GUV146" s="56"/>
      <c r="GUW146" s="56"/>
      <c r="GUX146" s="56"/>
      <c r="GUY146" s="56"/>
      <c r="GUZ146" s="56"/>
      <c r="GVA146" s="56"/>
      <c r="GVB146" s="56"/>
      <c r="GVC146" s="56"/>
      <c r="GVD146" s="56"/>
      <c r="GVE146" s="56"/>
      <c r="GVF146" s="56"/>
      <c r="GVG146" s="56"/>
      <c r="GVH146" s="56"/>
      <c r="GVI146" s="56"/>
      <c r="GVJ146" s="56"/>
      <c r="GVK146" s="56"/>
      <c r="GVL146" s="56"/>
      <c r="GVM146" s="56"/>
      <c r="GVN146" s="56"/>
      <c r="GVO146" s="56"/>
      <c r="GVP146" s="56"/>
      <c r="GVQ146" s="56"/>
      <c r="GVR146" s="56"/>
      <c r="GVS146" s="56"/>
      <c r="GVT146" s="56"/>
      <c r="GVU146" s="56"/>
      <c r="GVV146" s="56"/>
      <c r="GVW146" s="56"/>
      <c r="GVX146" s="56"/>
      <c r="GVY146" s="56"/>
      <c r="GVZ146" s="56"/>
      <c r="GWA146" s="56"/>
      <c r="GWB146" s="56"/>
      <c r="GWC146" s="56"/>
      <c r="GWD146" s="56"/>
      <c r="GWE146" s="56"/>
      <c r="GWF146" s="56"/>
      <c r="GWG146" s="56"/>
      <c r="GWH146" s="56"/>
      <c r="GWI146" s="56"/>
      <c r="GWJ146" s="56"/>
      <c r="GWK146" s="56"/>
      <c r="GWL146" s="56"/>
      <c r="GWM146" s="56"/>
      <c r="GWN146" s="56"/>
      <c r="GWO146" s="56"/>
      <c r="GWP146" s="56"/>
      <c r="GWQ146" s="56"/>
      <c r="GWR146" s="56"/>
      <c r="GWS146" s="56"/>
      <c r="GWT146" s="56"/>
      <c r="GWU146" s="56"/>
      <c r="GWV146" s="56"/>
      <c r="GWW146" s="56"/>
      <c r="GWX146" s="56"/>
      <c r="GWY146" s="56"/>
      <c r="GWZ146" s="56"/>
      <c r="GXA146" s="56"/>
      <c r="GXB146" s="56"/>
      <c r="GXC146" s="56"/>
      <c r="GXD146" s="56"/>
      <c r="GXE146" s="56"/>
      <c r="GXF146" s="56"/>
      <c r="GXG146" s="56"/>
      <c r="GXH146" s="56"/>
      <c r="GXI146" s="56"/>
      <c r="GXJ146" s="56"/>
      <c r="GXK146" s="56"/>
      <c r="GXL146" s="56"/>
      <c r="GXM146" s="56"/>
      <c r="GXN146" s="56"/>
      <c r="GXO146" s="56"/>
      <c r="GXP146" s="56"/>
      <c r="GXQ146" s="56"/>
      <c r="GXR146" s="56"/>
      <c r="GXS146" s="56"/>
      <c r="GXT146" s="56"/>
      <c r="GXU146" s="56"/>
      <c r="GXV146" s="56"/>
      <c r="GXW146" s="56"/>
      <c r="GXX146" s="56"/>
      <c r="GXY146" s="56"/>
      <c r="GXZ146" s="56"/>
      <c r="GYA146" s="56"/>
      <c r="GYB146" s="56"/>
      <c r="GYC146" s="56"/>
      <c r="GYD146" s="56"/>
      <c r="GYE146" s="56"/>
      <c r="GYF146" s="56"/>
      <c r="GYG146" s="56"/>
      <c r="GYH146" s="56"/>
      <c r="GYI146" s="56"/>
      <c r="GYJ146" s="56"/>
      <c r="GYK146" s="56"/>
      <c r="GYL146" s="56"/>
      <c r="GYM146" s="56"/>
      <c r="GYN146" s="56"/>
      <c r="GYO146" s="56"/>
      <c r="GYP146" s="56"/>
      <c r="GYQ146" s="56"/>
      <c r="GYR146" s="56"/>
      <c r="GYS146" s="56"/>
      <c r="GYT146" s="56"/>
      <c r="GYU146" s="56"/>
      <c r="GYV146" s="56"/>
      <c r="GYW146" s="56"/>
      <c r="GYX146" s="56"/>
      <c r="GYY146" s="56"/>
      <c r="GYZ146" s="56"/>
      <c r="GZA146" s="56"/>
      <c r="GZB146" s="56"/>
      <c r="GZC146" s="56"/>
      <c r="GZD146" s="56"/>
      <c r="GZE146" s="56"/>
      <c r="GZF146" s="56"/>
      <c r="GZG146" s="56"/>
      <c r="GZH146" s="56"/>
      <c r="GZI146" s="56"/>
      <c r="GZJ146" s="56"/>
      <c r="GZK146" s="56"/>
      <c r="GZL146" s="56"/>
      <c r="GZM146" s="56"/>
      <c r="GZN146" s="56"/>
      <c r="GZO146" s="56"/>
      <c r="GZP146" s="56"/>
      <c r="GZQ146" s="56"/>
      <c r="GZR146" s="56"/>
      <c r="GZS146" s="56"/>
      <c r="GZT146" s="56"/>
      <c r="GZU146" s="56"/>
      <c r="GZV146" s="56"/>
      <c r="GZW146" s="56"/>
      <c r="GZX146" s="56"/>
      <c r="GZY146" s="56"/>
      <c r="GZZ146" s="56"/>
      <c r="HAA146" s="56"/>
      <c r="HAB146" s="56"/>
      <c r="HAC146" s="56"/>
      <c r="HAD146" s="56"/>
      <c r="HAE146" s="56"/>
      <c r="HAF146" s="56"/>
      <c r="HAG146" s="56"/>
      <c r="HAH146" s="56"/>
      <c r="HAI146" s="56"/>
      <c r="HAJ146" s="56"/>
      <c r="HAK146" s="56"/>
      <c r="HAL146" s="56"/>
      <c r="HAM146" s="56"/>
      <c r="HAN146" s="56"/>
      <c r="HAO146" s="56"/>
      <c r="HAP146" s="56"/>
      <c r="HAQ146" s="56"/>
      <c r="HAR146" s="56"/>
      <c r="HAS146" s="56"/>
      <c r="HAT146" s="56"/>
      <c r="HAU146" s="56"/>
      <c r="HAV146" s="56"/>
      <c r="HAW146" s="56"/>
      <c r="HAX146" s="56"/>
      <c r="HAY146" s="56"/>
      <c r="HAZ146" s="56"/>
      <c r="HBA146" s="56"/>
      <c r="HBB146" s="56"/>
      <c r="HBC146" s="56"/>
      <c r="HBD146" s="56"/>
      <c r="HBE146" s="56"/>
      <c r="HBF146" s="56"/>
      <c r="HBG146" s="56"/>
      <c r="HBH146" s="56"/>
      <c r="HBI146" s="56"/>
      <c r="HBJ146" s="56"/>
      <c r="HBK146" s="56"/>
      <c r="HBL146" s="56"/>
      <c r="HBM146" s="56"/>
      <c r="HBN146" s="56"/>
      <c r="HBO146" s="56"/>
      <c r="HBP146" s="56"/>
      <c r="HBQ146" s="56"/>
      <c r="HBR146" s="56"/>
      <c r="HBS146" s="56"/>
      <c r="HBT146" s="56"/>
      <c r="HBU146" s="56"/>
      <c r="HBV146" s="56"/>
      <c r="HBW146" s="56"/>
      <c r="HBX146" s="56"/>
      <c r="HBY146" s="56"/>
      <c r="HBZ146" s="56"/>
      <c r="HCA146" s="56"/>
      <c r="HCB146" s="56"/>
      <c r="HCC146" s="56"/>
      <c r="HCD146" s="56"/>
      <c r="HCE146" s="56"/>
      <c r="HCF146" s="56"/>
      <c r="HCG146" s="56"/>
      <c r="HCH146" s="56"/>
      <c r="HCI146" s="56"/>
      <c r="HCJ146" s="56"/>
      <c r="HCK146" s="56"/>
      <c r="HCL146" s="56"/>
      <c r="HCM146" s="56"/>
      <c r="HCN146" s="56"/>
      <c r="HCO146" s="56"/>
      <c r="HCP146" s="56"/>
      <c r="HCQ146" s="56"/>
      <c r="HCR146" s="56"/>
      <c r="HCS146" s="56"/>
      <c r="HCT146" s="56"/>
      <c r="HCU146" s="56"/>
      <c r="HCV146" s="56"/>
      <c r="HCW146" s="56"/>
      <c r="HCX146" s="56"/>
      <c r="HCY146" s="56"/>
      <c r="HCZ146" s="56"/>
      <c r="HDA146" s="56"/>
      <c r="HDB146" s="56"/>
      <c r="HDC146" s="56"/>
      <c r="HDD146" s="56"/>
      <c r="HDE146" s="56"/>
      <c r="HDF146" s="56"/>
      <c r="HDG146" s="56"/>
      <c r="HDH146" s="56"/>
      <c r="HDI146" s="56"/>
      <c r="HDJ146" s="56"/>
      <c r="HDK146" s="56"/>
      <c r="HDL146" s="56"/>
      <c r="HDM146" s="56"/>
      <c r="HDN146" s="56"/>
      <c r="HDO146" s="56"/>
      <c r="HDP146" s="56"/>
      <c r="HDQ146" s="56"/>
      <c r="HDR146" s="56"/>
      <c r="HDS146" s="56"/>
      <c r="HDT146" s="56"/>
      <c r="HDU146" s="56"/>
      <c r="HDV146" s="56"/>
      <c r="HDW146" s="56"/>
      <c r="HDX146" s="56"/>
      <c r="HDY146" s="56"/>
      <c r="HDZ146" s="56"/>
      <c r="HEA146" s="56"/>
      <c r="HEB146" s="56"/>
      <c r="HEC146" s="56"/>
      <c r="HED146" s="56"/>
      <c r="HEE146" s="56"/>
      <c r="HEF146" s="56"/>
      <c r="HEG146" s="56"/>
      <c r="HEH146" s="56"/>
      <c r="HEI146" s="56"/>
      <c r="HEJ146" s="56"/>
      <c r="HEK146" s="56"/>
      <c r="HEL146" s="56"/>
      <c r="HEM146" s="56"/>
      <c r="HEN146" s="56"/>
      <c r="HEO146" s="56"/>
      <c r="HEP146" s="56"/>
      <c r="HEQ146" s="56"/>
      <c r="HER146" s="56"/>
      <c r="HES146" s="56"/>
      <c r="HET146" s="56"/>
      <c r="HEU146" s="56"/>
      <c r="HEV146" s="56"/>
      <c r="HEW146" s="56"/>
      <c r="HEX146" s="56"/>
      <c r="HEY146" s="56"/>
      <c r="HEZ146" s="56"/>
      <c r="HFA146" s="56"/>
      <c r="HFB146" s="56"/>
      <c r="HFC146" s="56"/>
      <c r="HFD146" s="56"/>
      <c r="HFE146" s="56"/>
      <c r="HFF146" s="56"/>
      <c r="HFG146" s="56"/>
      <c r="HFH146" s="56"/>
      <c r="HFI146" s="56"/>
      <c r="HFJ146" s="56"/>
      <c r="HFK146" s="56"/>
      <c r="HFL146" s="56"/>
      <c r="HFM146" s="56"/>
      <c r="HFN146" s="56"/>
      <c r="HFO146" s="56"/>
      <c r="HFP146" s="56"/>
      <c r="HFQ146" s="56"/>
      <c r="HFR146" s="56"/>
      <c r="HFS146" s="56"/>
      <c r="HFT146" s="56"/>
      <c r="HFU146" s="56"/>
      <c r="HFV146" s="56"/>
      <c r="HFW146" s="56"/>
      <c r="HFX146" s="56"/>
      <c r="HFY146" s="56"/>
      <c r="HFZ146" s="56"/>
      <c r="HGA146" s="56"/>
      <c r="HGB146" s="56"/>
      <c r="HGC146" s="56"/>
      <c r="HGD146" s="56"/>
      <c r="HGE146" s="56"/>
      <c r="HGF146" s="56"/>
      <c r="HGG146" s="56"/>
      <c r="HGH146" s="56"/>
      <c r="HGI146" s="56"/>
      <c r="HGJ146" s="56"/>
      <c r="HGK146" s="56"/>
      <c r="HGL146" s="56"/>
      <c r="HGM146" s="56"/>
      <c r="HGN146" s="56"/>
      <c r="HGO146" s="56"/>
      <c r="HGP146" s="56"/>
      <c r="HGQ146" s="56"/>
      <c r="HGR146" s="56"/>
      <c r="HGS146" s="56"/>
      <c r="HGT146" s="56"/>
      <c r="HGU146" s="56"/>
      <c r="HGV146" s="56"/>
      <c r="HGW146" s="56"/>
      <c r="HGX146" s="56"/>
      <c r="HGY146" s="56"/>
      <c r="HGZ146" s="56"/>
      <c r="HHA146" s="56"/>
      <c r="HHB146" s="56"/>
      <c r="HHC146" s="56"/>
      <c r="HHD146" s="56"/>
      <c r="HHE146" s="56"/>
      <c r="HHF146" s="56"/>
      <c r="HHG146" s="56"/>
      <c r="HHH146" s="56"/>
      <c r="HHI146" s="56"/>
      <c r="HHJ146" s="56"/>
      <c r="HHK146" s="56"/>
      <c r="HHL146" s="56"/>
      <c r="HHM146" s="56"/>
      <c r="HHN146" s="56"/>
      <c r="HHO146" s="56"/>
      <c r="HHP146" s="56"/>
      <c r="HHQ146" s="56"/>
      <c r="HHR146" s="56"/>
      <c r="HHS146" s="56"/>
      <c r="HHT146" s="56"/>
      <c r="HHU146" s="56"/>
      <c r="HHV146" s="56"/>
      <c r="HHW146" s="56"/>
      <c r="HHX146" s="56"/>
      <c r="HHY146" s="56"/>
      <c r="HHZ146" s="56"/>
      <c r="HIA146" s="56"/>
      <c r="HIB146" s="56"/>
      <c r="HIC146" s="56"/>
      <c r="HID146" s="56"/>
      <c r="HIE146" s="56"/>
      <c r="HIF146" s="56"/>
      <c r="HIG146" s="56"/>
      <c r="HIH146" s="56"/>
      <c r="HII146" s="56"/>
      <c r="HIJ146" s="56"/>
      <c r="HIK146" s="56"/>
      <c r="HIL146" s="56"/>
      <c r="HIM146" s="56"/>
      <c r="HIN146" s="56"/>
      <c r="HIO146" s="56"/>
      <c r="HIP146" s="56"/>
      <c r="HIQ146" s="56"/>
      <c r="HIR146" s="56"/>
      <c r="HIS146" s="56"/>
      <c r="HIT146" s="56"/>
      <c r="HIU146" s="56"/>
      <c r="HIV146" s="56"/>
      <c r="HIW146" s="56"/>
      <c r="HIX146" s="56"/>
      <c r="HIY146" s="56"/>
      <c r="HIZ146" s="56"/>
      <c r="HJA146" s="56"/>
      <c r="HJB146" s="56"/>
      <c r="HJC146" s="56"/>
      <c r="HJD146" s="56"/>
      <c r="HJE146" s="56"/>
      <c r="HJF146" s="56"/>
      <c r="HJG146" s="56"/>
      <c r="HJH146" s="56"/>
      <c r="HJI146" s="56"/>
      <c r="HJJ146" s="56"/>
      <c r="HJK146" s="56"/>
      <c r="HJL146" s="56"/>
      <c r="HJM146" s="56"/>
      <c r="HJN146" s="56"/>
      <c r="HJO146" s="56"/>
      <c r="HJP146" s="56"/>
      <c r="HJQ146" s="56"/>
      <c r="HJR146" s="56"/>
      <c r="HJS146" s="56"/>
      <c r="HJT146" s="56"/>
      <c r="HJU146" s="56"/>
      <c r="HJV146" s="56"/>
      <c r="HJW146" s="56"/>
      <c r="HJX146" s="56"/>
      <c r="HJY146" s="56"/>
      <c r="HJZ146" s="56"/>
      <c r="HKA146" s="56"/>
      <c r="HKB146" s="56"/>
      <c r="HKC146" s="56"/>
      <c r="HKD146" s="56"/>
      <c r="HKE146" s="56"/>
      <c r="HKF146" s="56"/>
      <c r="HKG146" s="56"/>
      <c r="HKH146" s="56"/>
      <c r="HKI146" s="56"/>
      <c r="HKJ146" s="56"/>
      <c r="HKK146" s="56"/>
      <c r="HKL146" s="56"/>
      <c r="HKM146" s="56"/>
      <c r="HKN146" s="56"/>
      <c r="HKO146" s="56"/>
      <c r="HKP146" s="56"/>
      <c r="HKQ146" s="56"/>
      <c r="HKR146" s="56"/>
      <c r="HKS146" s="56"/>
      <c r="HKT146" s="56"/>
      <c r="HKU146" s="56"/>
      <c r="HKV146" s="56"/>
      <c r="HKW146" s="56"/>
      <c r="HKX146" s="56"/>
      <c r="HKY146" s="56"/>
      <c r="HKZ146" s="56"/>
      <c r="HLA146" s="56"/>
      <c r="HLB146" s="56"/>
      <c r="HLC146" s="56"/>
      <c r="HLD146" s="56"/>
      <c r="HLE146" s="56"/>
      <c r="HLF146" s="56"/>
      <c r="HLG146" s="56"/>
      <c r="HLH146" s="56"/>
      <c r="HLI146" s="56"/>
      <c r="HLJ146" s="56"/>
      <c r="HLK146" s="56"/>
      <c r="HLL146" s="56"/>
      <c r="HLM146" s="56"/>
      <c r="HLN146" s="56"/>
      <c r="HLO146" s="56"/>
      <c r="HLP146" s="56"/>
      <c r="HLQ146" s="56"/>
      <c r="HLR146" s="56"/>
      <c r="HLS146" s="56"/>
      <c r="HLT146" s="56"/>
      <c r="HLU146" s="56"/>
      <c r="HLV146" s="56"/>
      <c r="HLW146" s="56"/>
      <c r="HLX146" s="56"/>
      <c r="HLY146" s="56"/>
      <c r="HLZ146" s="56"/>
      <c r="HMA146" s="56"/>
      <c r="HMB146" s="56"/>
      <c r="HMC146" s="56"/>
      <c r="HMD146" s="56"/>
      <c r="HME146" s="56"/>
      <c r="HMF146" s="56"/>
      <c r="HMG146" s="56"/>
      <c r="HMH146" s="56"/>
      <c r="HMI146" s="56"/>
      <c r="HMJ146" s="56"/>
      <c r="HMK146" s="56"/>
      <c r="HML146" s="56"/>
      <c r="HMM146" s="56"/>
      <c r="HMN146" s="56"/>
      <c r="HMO146" s="56"/>
      <c r="HMP146" s="56"/>
      <c r="HMQ146" s="56"/>
      <c r="HMR146" s="56"/>
      <c r="HMS146" s="56"/>
      <c r="HMT146" s="56"/>
      <c r="HMU146" s="56"/>
      <c r="HMV146" s="56"/>
      <c r="HMW146" s="56"/>
      <c r="HMX146" s="56"/>
      <c r="HMY146" s="56"/>
      <c r="HMZ146" s="56"/>
      <c r="HNA146" s="56"/>
      <c r="HNB146" s="56"/>
      <c r="HNC146" s="56"/>
      <c r="HND146" s="56"/>
      <c r="HNE146" s="56"/>
      <c r="HNF146" s="56"/>
      <c r="HNG146" s="56"/>
      <c r="HNH146" s="56"/>
      <c r="HNI146" s="56"/>
      <c r="HNJ146" s="56"/>
      <c r="HNK146" s="56"/>
      <c r="HNL146" s="56"/>
      <c r="HNM146" s="56"/>
      <c r="HNN146" s="56"/>
      <c r="HNO146" s="56"/>
      <c r="HNP146" s="56"/>
      <c r="HNQ146" s="56"/>
      <c r="HNR146" s="56"/>
      <c r="HNS146" s="56"/>
      <c r="HNT146" s="56"/>
      <c r="HNU146" s="56"/>
      <c r="HNV146" s="56"/>
      <c r="HNW146" s="56"/>
      <c r="HNX146" s="56"/>
      <c r="HNY146" s="56"/>
      <c r="HNZ146" s="56"/>
      <c r="HOA146" s="56"/>
      <c r="HOB146" s="56"/>
      <c r="HOC146" s="56"/>
      <c r="HOD146" s="56"/>
      <c r="HOE146" s="56"/>
      <c r="HOF146" s="56"/>
      <c r="HOG146" s="56"/>
      <c r="HOH146" s="56"/>
      <c r="HOI146" s="56"/>
      <c r="HOJ146" s="56"/>
      <c r="HOK146" s="56"/>
      <c r="HOL146" s="56"/>
      <c r="HOM146" s="56"/>
      <c r="HON146" s="56"/>
      <c r="HOO146" s="56"/>
      <c r="HOP146" s="56"/>
      <c r="HOQ146" s="56"/>
      <c r="HOR146" s="56"/>
      <c r="HOS146" s="56"/>
      <c r="HOT146" s="56"/>
      <c r="HOU146" s="56"/>
      <c r="HOV146" s="56"/>
      <c r="HOW146" s="56"/>
      <c r="HOX146" s="56"/>
      <c r="HOY146" s="56"/>
      <c r="HOZ146" s="56"/>
      <c r="HPA146" s="56"/>
      <c r="HPB146" s="56"/>
      <c r="HPC146" s="56"/>
      <c r="HPD146" s="56"/>
      <c r="HPE146" s="56"/>
      <c r="HPF146" s="56"/>
      <c r="HPG146" s="56"/>
      <c r="HPH146" s="56"/>
      <c r="HPI146" s="56"/>
      <c r="HPJ146" s="56"/>
      <c r="HPK146" s="56"/>
      <c r="HPL146" s="56"/>
      <c r="HPM146" s="56"/>
      <c r="HPN146" s="56"/>
      <c r="HPO146" s="56"/>
      <c r="HPP146" s="56"/>
      <c r="HPQ146" s="56"/>
      <c r="HPR146" s="56"/>
      <c r="HPS146" s="56"/>
      <c r="HPT146" s="56"/>
      <c r="HPU146" s="56"/>
      <c r="HPV146" s="56"/>
      <c r="HPW146" s="56"/>
      <c r="HPX146" s="56"/>
      <c r="HPY146" s="56"/>
      <c r="HPZ146" s="56"/>
      <c r="HQA146" s="56"/>
      <c r="HQB146" s="56"/>
      <c r="HQC146" s="56"/>
      <c r="HQD146" s="56"/>
      <c r="HQE146" s="56"/>
      <c r="HQF146" s="56"/>
      <c r="HQG146" s="56"/>
      <c r="HQH146" s="56"/>
      <c r="HQI146" s="56"/>
      <c r="HQJ146" s="56"/>
      <c r="HQK146" s="56"/>
      <c r="HQL146" s="56"/>
      <c r="HQM146" s="56"/>
      <c r="HQN146" s="56"/>
      <c r="HQO146" s="56"/>
      <c r="HQP146" s="56"/>
      <c r="HQQ146" s="56"/>
      <c r="HQR146" s="56"/>
      <c r="HQS146" s="56"/>
      <c r="HQT146" s="56"/>
      <c r="HQU146" s="56"/>
      <c r="HQV146" s="56"/>
      <c r="HQW146" s="56"/>
      <c r="HQX146" s="56"/>
      <c r="HQY146" s="56"/>
      <c r="HQZ146" s="56"/>
      <c r="HRA146" s="56"/>
      <c r="HRB146" s="56"/>
      <c r="HRC146" s="56"/>
      <c r="HRD146" s="56"/>
      <c r="HRE146" s="56"/>
      <c r="HRF146" s="56"/>
      <c r="HRG146" s="56"/>
      <c r="HRH146" s="56"/>
      <c r="HRI146" s="56"/>
      <c r="HRJ146" s="56"/>
      <c r="HRK146" s="56"/>
      <c r="HRL146" s="56"/>
      <c r="HRM146" s="56"/>
      <c r="HRN146" s="56"/>
      <c r="HRO146" s="56"/>
      <c r="HRP146" s="56"/>
      <c r="HRQ146" s="56"/>
      <c r="HRR146" s="56"/>
      <c r="HRS146" s="56"/>
      <c r="HRT146" s="56"/>
      <c r="HRU146" s="56"/>
      <c r="HRV146" s="56"/>
      <c r="HRW146" s="56"/>
      <c r="HRX146" s="56"/>
      <c r="HRY146" s="56"/>
      <c r="HRZ146" s="56"/>
      <c r="HSA146" s="56"/>
      <c r="HSB146" s="56"/>
      <c r="HSC146" s="56"/>
      <c r="HSD146" s="56"/>
      <c r="HSE146" s="56"/>
      <c r="HSF146" s="56"/>
      <c r="HSG146" s="56"/>
      <c r="HSH146" s="56"/>
      <c r="HSI146" s="56"/>
      <c r="HSJ146" s="56"/>
      <c r="HSK146" s="56"/>
      <c r="HSL146" s="56"/>
      <c r="HSM146" s="56"/>
      <c r="HSN146" s="56"/>
      <c r="HSO146" s="56"/>
      <c r="HSP146" s="56"/>
      <c r="HSQ146" s="56"/>
      <c r="HSR146" s="56"/>
      <c r="HSS146" s="56"/>
      <c r="HST146" s="56"/>
      <c r="HSU146" s="56"/>
      <c r="HSV146" s="56"/>
      <c r="HSW146" s="56"/>
      <c r="HSX146" s="56"/>
      <c r="HSY146" s="56"/>
      <c r="HSZ146" s="56"/>
      <c r="HTA146" s="56"/>
      <c r="HTB146" s="56"/>
      <c r="HTC146" s="56"/>
      <c r="HTD146" s="56"/>
      <c r="HTE146" s="56"/>
      <c r="HTF146" s="56"/>
      <c r="HTG146" s="56"/>
      <c r="HTH146" s="56"/>
      <c r="HTI146" s="56"/>
      <c r="HTJ146" s="56"/>
      <c r="HTK146" s="56"/>
      <c r="HTL146" s="56"/>
      <c r="HTM146" s="56"/>
      <c r="HTN146" s="56"/>
      <c r="HTO146" s="56"/>
      <c r="HTP146" s="56"/>
      <c r="HTQ146" s="56"/>
      <c r="HTR146" s="56"/>
      <c r="HTS146" s="56"/>
      <c r="HTT146" s="56"/>
      <c r="HTU146" s="56"/>
      <c r="HTV146" s="56"/>
      <c r="HTW146" s="56"/>
      <c r="HTX146" s="56"/>
      <c r="HTY146" s="56"/>
      <c r="HTZ146" s="56"/>
      <c r="HUA146" s="56"/>
      <c r="HUB146" s="56"/>
      <c r="HUC146" s="56"/>
      <c r="HUD146" s="56"/>
      <c r="HUE146" s="56"/>
      <c r="HUF146" s="56"/>
      <c r="HUG146" s="56"/>
      <c r="HUH146" s="56"/>
      <c r="HUI146" s="56"/>
      <c r="HUJ146" s="56"/>
      <c r="HUK146" s="56"/>
      <c r="HUL146" s="56"/>
      <c r="HUM146" s="56"/>
      <c r="HUN146" s="56"/>
      <c r="HUO146" s="56"/>
      <c r="HUP146" s="56"/>
      <c r="HUQ146" s="56"/>
      <c r="HUR146" s="56"/>
      <c r="HUS146" s="56"/>
      <c r="HUT146" s="56"/>
      <c r="HUU146" s="56"/>
      <c r="HUV146" s="56"/>
      <c r="HUW146" s="56"/>
      <c r="HUX146" s="56"/>
      <c r="HUY146" s="56"/>
      <c r="HUZ146" s="56"/>
      <c r="HVA146" s="56"/>
      <c r="HVB146" s="56"/>
      <c r="HVC146" s="56"/>
      <c r="HVD146" s="56"/>
      <c r="HVE146" s="56"/>
      <c r="HVF146" s="56"/>
      <c r="HVG146" s="56"/>
      <c r="HVH146" s="56"/>
      <c r="HVI146" s="56"/>
      <c r="HVJ146" s="56"/>
      <c r="HVK146" s="56"/>
      <c r="HVL146" s="56"/>
      <c r="HVM146" s="56"/>
      <c r="HVN146" s="56"/>
      <c r="HVO146" s="56"/>
      <c r="HVP146" s="56"/>
      <c r="HVQ146" s="56"/>
      <c r="HVR146" s="56"/>
      <c r="HVS146" s="56"/>
      <c r="HVT146" s="56"/>
      <c r="HVU146" s="56"/>
      <c r="HVV146" s="56"/>
      <c r="HVW146" s="56"/>
      <c r="HVX146" s="56"/>
      <c r="HVY146" s="56"/>
      <c r="HVZ146" s="56"/>
      <c r="HWA146" s="56"/>
      <c r="HWB146" s="56"/>
      <c r="HWC146" s="56"/>
      <c r="HWD146" s="56"/>
      <c r="HWE146" s="56"/>
      <c r="HWF146" s="56"/>
      <c r="HWG146" s="56"/>
      <c r="HWH146" s="56"/>
      <c r="HWI146" s="56"/>
      <c r="HWJ146" s="56"/>
      <c r="HWK146" s="56"/>
      <c r="HWL146" s="56"/>
      <c r="HWM146" s="56"/>
      <c r="HWN146" s="56"/>
      <c r="HWO146" s="56"/>
      <c r="HWP146" s="56"/>
      <c r="HWQ146" s="56"/>
      <c r="HWR146" s="56"/>
      <c r="HWS146" s="56"/>
      <c r="HWT146" s="56"/>
      <c r="HWU146" s="56"/>
      <c r="HWV146" s="56"/>
      <c r="HWW146" s="56"/>
      <c r="HWX146" s="56"/>
      <c r="HWY146" s="56"/>
      <c r="HWZ146" s="56"/>
      <c r="HXA146" s="56"/>
      <c r="HXB146" s="56"/>
      <c r="HXC146" s="56"/>
      <c r="HXD146" s="56"/>
      <c r="HXE146" s="56"/>
      <c r="HXF146" s="56"/>
      <c r="HXG146" s="56"/>
      <c r="HXH146" s="56"/>
      <c r="HXI146" s="56"/>
      <c r="HXJ146" s="56"/>
      <c r="HXK146" s="56"/>
      <c r="HXL146" s="56"/>
      <c r="HXM146" s="56"/>
      <c r="HXN146" s="56"/>
      <c r="HXO146" s="56"/>
      <c r="HXP146" s="56"/>
      <c r="HXQ146" s="56"/>
      <c r="HXR146" s="56"/>
      <c r="HXS146" s="56"/>
      <c r="HXT146" s="56"/>
      <c r="HXU146" s="56"/>
      <c r="HXV146" s="56"/>
      <c r="HXW146" s="56"/>
      <c r="HXX146" s="56"/>
      <c r="HXY146" s="56"/>
      <c r="HXZ146" s="56"/>
      <c r="HYA146" s="56"/>
      <c r="HYB146" s="56"/>
      <c r="HYC146" s="56"/>
      <c r="HYD146" s="56"/>
      <c r="HYE146" s="56"/>
      <c r="HYF146" s="56"/>
      <c r="HYG146" s="56"/>
      <c r="HYH146" s="56"/>
      <c r="HYI146" s="56"/>
      <c r="HYJ146" s="56"/>
      <c r="HYK146" s="56"/>
      <c r="HYL146" s="56"/>
      <c r="HYM146" s="56"/>
      <c r="HYN146" s="56"/>
      <c r="HYO146" s="56"/>
      <c r="HYP146" s="56"/>
      <c r="HYQ146" s="56"/>
      <c r="HYR146" s="56"/>
      <c r="HYS146" s="56"/>
      <c r="HYT146" s="56"/>
      <c r="HYU146" s="56"/>
      <c r="HYV146" s="56"/>
      <c r="HYW146" s="56"/>
      <c r="HYX146" s="56"/>
      <c r="HYY146" s="56"/>
      <c r="HYZ146" s="56"/>
      <c r="HZA146" s="56"/>
      <c r="HZB146" s="56"/>
      <c r="HZC146" s="56"/>
      <c r="HZD146" s="56"/>
      <c r="HZE146" s="56"/>
      <c r="HZF146" s="56"/>
      <c r="HZG146" s="56"/>
      <c r="HZH146" s="56"/>
      <c r="HZI146" s="56"/>
      <c r="HZJ146" s="56"/>
      <c r="HZK146" s="56"/>
      <c r="HZL146" s="56"/>
      <c r="HZM146" s="56"/>
      <c r="HZN146" s="56"/>
      <c r="HZO146" s="56"/>
      <c r="HZP146" s="56"/>
      <c r="HZQ146" s="56"/>
      <c r="HZR146" s="56"/>
      <c r="HZS146" s="56"/>
      <c r="HZT146" s="56"/>
      <c r="HZU146" s="56"/>
      <c r="HZV146" s="56"/>
      <c r="HZW146" s="56"/>
      <c r="HZX146" s="56"/>
      <c r="HZY146" s="56"/>
      <c r="HZZ146" s="56"/>
      <c r="IAA146" s="56"/>
      <c r="IAB146" s="56"/>
      <c r="IAC146" s="56"/>
      <c r="IAD146" s="56"/>
      <c r="IAE146" s="56"/>
      <c r="IAF146" s="56"/>
      <c r="IAG146" s="56"/>
      <c r="IAH146" s="56"/>
      <c r="IAI146" s="56"/>
      <c r="IAJ146" s="56"/>
      <c r="IAK146" s="56"/>
      <c r="IAL146" s="56"/>
      <c r="IAM146" s="56"/>
      <c r="IAN146" s="56"/>
      <c r="IAO146" s="56"/>
      <c r="IAP146" s="56"/>
      <c r="IAQ146" s="56"/>
      <c r="IAR146" s="56"/>
      <c r="IAS146" s="56"/>
      <c r="IAT146" s="56"/>
      <c r="IAU146" s="56"/>
      <c r="IAV146" s="56"/>
      <c r="IAW146" s="56"/>
      <c r="IAX146" s="56"/>
      <c r="IAY146" s="56"/>
      <c r="IAZ146" s="56"/>
      <c r="IBA146" s="56"/>
      <c r="IBB146" s="56"/>
      <c r="IBC146" s="56"/>
      <c r="IBD146" s="56"/>
      <c r="IBE146" s="56"/>
      <c r="IBF146" s="56"/>
      <c r="IBG146" s="56"/>
      <c r="IBH146" s="56"/>
      <c r="IBI146" s="56"/>
      <c r="IBJ146" s="56"/>
      <c r="IBK146" s="56"/>
      <c r="IBL146" s="56"/>
      <c r="IBM146" s="56"/>
      <c r="IBN146" s="56"/>
      <c r="IBO146" s="56"/>
      <c r="IBP146" s="56"/>
      <c r="IBQ146" s="56"/>
      <c r="IBR146" s="56"/>
      <c r="IBS146" s="56"/>
      <c r="IBT146" s="56"/>
      <c r="IBU146" s="56"/>
      <c r="IBV146" s="56"/>
      <c r="IBW146" s="56"/>
      <c r="IBX146" s="56"/>
      <c r="IBY146" s="56"/>
      <c r="IBZ146" s="56"/>
      <c r="ICA146" s="56"/>
      <c r="ICB146" s="56"/>
      <c r="ICC146" s="56"/>
      <c r="ICD146" s="56"/>
      <c r="ICE146" s="56"/>
      <c r="ICF146" s="56"/>
      <c r="ICG146" s="56"/>
      <c r="ICH146" s="56"/>
      <c r="ICI146" s="56"/>
      <c r="ICJ146" s="56"/>
      <c r="ICK146" s="56"/>
      <c r="ICL146" s="56"/>
      <c r="ICM146" s="56"/>
      <c r="ICN146" s="56"/>
      <c r="ICO146" s="56"/>
      <c r="ICP146" s="56"/>
      <c r="ICQ146" s="56"/>
      <c r="ICR146" s="56"/>
      <c r="ICS146" s="56"/>
      <c r="ICT146" s="56"/>
      <c r="ICU146" s="56"/>
      <c r="ICV146" s="56"/>
      <c r="ICW146" s="56"/>
      <c r="ICX146" s="56"/>
      <c r="ICY146" s="56"/>
      <c r="ICZ146" s="56"/>
      <c r="IDA146" s="56"/>
      <c r="IDB146" s="56"/>
      <c r="IDC146" s="56"/>
      <c r="IDD146" s="56"/>
      <c r="IDE146" s="56"/>
      <c r="IDF146" s="56"/>
      <c r="IDG146" s="56"/>
      <c r="IDH146" s="56"/>
      <c r="IDI146" s="56"/>
      <c r="IDJ146" s="56"/>
      <c r="IDK146" s="56"/>
      <c r="IDL146" s="56"/>
      <c r="IDM146" s="56"/>
      <c r="IDN146" s="56"/>
      <c r="IDO146" s="56"/>
      <c r="IDP146" s="56"/>
      <c r="IDQ146" s="56"/>
      <c r="IDR146" s="56"/>
      <c r="IDS146" s="56"/>
      <c r="IDT146" s="56"/>
      <c r="IDU146" s="56"/>
      <c r="IDV146" s="56"/>
      <c r="IDW146" s="56"/>
      <c r="IDX146" s="56"/>
      <c r="IDY146" s="56"/>
      <c r="IDZ146" s="56"/>
      <c r="IEA146" s="56"/>
      <c r="IEB146" s="56"/>
      <c r="IEC146" s="56"/>
      <c r="IED146" s="56"/>
      <c r="IEE146" s="56"/>
      <c r="IEF146" s="56"/>
      <c r="IEG146" s="56"/>
      <c r="IEH146" s="56"/>
      <c r="IEI146" s="56"/>
      <c r="IEJ146" s="56"/>
      <c r="IEK146" s="56"/>
      <c r="IEL146" s="56"/>
      <c r="IEM146" s="56"/>
      <c r="IEN146" s="56"/>
      <c r="IEO146" s="56"/>
      <c r="IEP146" s="56"/>
      <c r="IEQ146" s="56"/>
      <c r="IER146" s="56"/>
      <c r="IES146" s="56"/>
      <c r="IET146" s="56"/>
      <c r="IEU146" s="56"/>
      <c r="IEV146" s="56"/>
      <c r="IEW146" s="56"/>
      <c r="IEX146" s="56"/>
      <c r="IEY146" s="56"/>
      <c r="IEZ146" s="56"/>
      <c r="IFA146" s="56"/>
      <c r="IFB146" s="56"/>
      <c r="IFC146" s="56"/>
      <c r="IFD146" s="56"/>
      <c r="IFE146" s="56"/>
      <c r="IFF146" s="56"/>
      <c r="IFG146" s="56"/>
      <c r="IFH146" s="56"/>
      <c r="IFI146" s="56"/>
      <c r="IFJ146" s="56"/>
      <c r="IFK146" s="56"/>
      <c r="IFL146" s="56"/>
      <c r="IFM146" s="56"/>
      <c r="IFN146" s="56"/>
      <c r="IFO146" s="56"/>
      <c r="IFP146" s="56"/>
      <c r="IFQ146" s="56"/>
      <c r="IFR146" s="56"/>
      <c r="IFS146" s="56"/>
      <c r="IFT146" s="56"/>
      <c r="IFU146" s="56"/>
      <c r="IFV146" s="56"/>
      <c r="IFW146" s="56"/>
      <c r="IFX146" s="56"/>
      <c r="IFY146" s="56"/>
      <c r="IFZ146" s="56"/>
      <c r="IGA146" s="56"/>
      <c r="IGB146" s="56"/>
      <c r="IGC146" s="56"/>
      <c r="IGD146" s="56"/>
      <c r="IGE146" s="56"/>
      <c r="IGF146" s="56"/>
      <c r="IGG146" s="56"/>
      <c r="IGH146" s="56"/>
      <c r="IGI146" s="56"/>
      <c r="IGJ146" s="56"/>
      <c r="IGK146" s="56"/>
      <c r="IGL146" s="56"/>
      <c r="IGM146" s="56"/>
      <c r="IGN146" s="56"/>
      <c r="IGO146" s="56"/>
      <c r="IGP146" s="56"/>
      <c r="IGQ146" s="56"/>
      <c r="IGR146" s="56"/>
      <c r="IGS146" s="56"/>
      <c r="IGT146" s="56"/>
      <c r="IGU146" s="56"/>
      <c r="IGV146" s="56"/>
      <c r="IGW146" s="56"/>
      <c r="IGX146" s="56"/>
      <c r="IGY146" s="56"/>
      <c r="IGZ146" s="56"/>
      <c r="IHA146" s="56"/>
      <c r="IHB146" s="56"/>
      <c r="IHC146" s="56"/>
      <c r="IHD146" s="56"/>
      <c r="IHE146" s="56"/>
      <c r="IHF146" s="56"/>
      <c r="IHG146" s="56"/>
      <c r="IHH146" s="56"/>
      <c r="IHI146" s="56"/>
      <c r="IHJ146" s="56"/>
      <c r="IHK146" s="56"/>
      <c r="IHL146" s="56"/>
      <c r="IHM146" s="56"/>
      <c r="IHN146" s="56"/>
      <c r="IHO146" s="56"/>
      <c r="IHP146" s="56"/>
      <c r="IHQ146" s="56"/>
      <c r="IHR146" s="56"/>
      <c r="IHS146" s="56"/>
      <c r="IHT146" s="56"/>
      <c r="IHU146" s="56"/>
      <c r="IHV146" s="56"/>
      <c r="IHW146" s="56"/>
      <c r="IHX146" s="56"/>
      <c r="IHY146" s="56"/>
      <c r="IHZ146" s="56"/>
      <c r="IIA146" s="56"/>
      <c r="IIB146" s="56"/>
      <c r="IIC146" s="56"/>
      <c r="IID146" s="56"/>
      <c r="IIE146" s="56"/>
      <c r="IIF146" s="56"/>
      <c r="IIG146" s="56"/>
      <c r="IIH146" s="56"/>
      <c r="III146" s="56"/>
      <c r="IIJ146" s="56"/>
      <c r="IIK146" s="56"/>
      <c r="IIL146" s="56"/>
      <c r="IIM146" s="56"/>
      <c r="IIN146" s="56"/>
      <c r="IIO146" s="56"/>
      <c r="IIP146" s="56"/>
      <c r="IIQ146" s="56"/>
      <c r="IIR146" s="56"/>
      <c r="IIS146" s="56"/>
      <c r="IIT146" s="56"/>
      <c r="IIU146" s="56"/>
      <c r="IIV146" s="56"/>
      <c r="IIW146" s="56"/>
      <c r="IIX146" s="56"/>
      <c r="IIY146" s="56"/>
      <c r="IIZ146" s="56"/>
      <c r="IJA146" s="56"/>
      <c r="IJB146" s="56"/>
      <c r="IJC146" s="56"/>
      <c r="IJD146" s="56"/>
      <c r="IJE146" s="56"/>
      <c r="IJF146" s="56"/>
      <c r="IJG146" s="56"/>
      <c r="IJH146" s="56"/>
      <c r="IJI146" s="56"/>
      <c r="IJJ146" s="56"/>
      <c r="IJK146" s="56"/>
      <c r="IJL146" s="56"/>
      <c r="IJM146" s="56"/>
      <c r="IJN146" s="56"/>
      <c r="IJO146" s="56"/>
      <c r="IJP146" s="56"/>
      <c r="IJQ146" s="56"/>
      <c r="IJR146" s="56"/>
      <c r="IJS146" s="56"/>
      <c r="IJT146" s="56"/>
      <c r="IJU146" s="56"/>
      <c r="IJV146" s="56"/>
      <c r="IJW146" s="56"/>
      <c r="IJX146" s="56"/>
      <c r="IJY146" s="56"/>
      <c r="IJZ146" s="56"/>
      <c r="IKA146" s="56"/>
      <c r="IKB146" s="56"/>
      <c r="IKC146" s="56"/>
      <c r="IKD146" s="56"/>
      <c r="IKE146" s="56"/>
      <c r="IKF146" s="56"/>
      <c r="IKG146" s="56"/>
      <c r="IKH146" s="56"/>
      <c r="IKI146" s="56"/>
      <c r="IKJ146" s="56"/>
      <c r="IKK146" s="56"/>
      <c r="IKL146" s="56"/>
      <c r="IKM146" s="56"/>
      <c r="IKN146" s="56"/>
      <c r="IKO146" s="56"/>
      <c r="IKP146" s="56"/>
      <c r="IKQ146" s="56"/>
      <c r="IKR146" s="56"/>
      <c r="IKS146" s="56"/>
      <c r="IKT146" s="56"/>
      <c r="IKU146" s="56"/>
      <c r="IKV146" s="56"/>
      <c r="IKW146" s="56"/>
      <c r="IKX146" s="56"/>
      <c r="IKY146" s="56"/>
      <c r="IKZ146" s="56"/>
      <c r="ILA146" s="56"/>
      <c r="ILB146" s="56"/>
      <c r="ILC146" s="56"/>
      <c r="ILD146" s="56"/>
      <c r="ILE146" s="56"/>
      <c r="ILF146" s="56"/>
      <c r="ILG146" s="56"/>
      <c r="ILH146" s="56"/>
      <c r="ILI146" s="56"/>
      <c r="ILJ146" s="56"/>
      <c r="ILK146" s="56"/>
      <c r="ILL146" s="56"/>
      <c r="ILM146" s="56"/>
      <c r="ILN146" s="56"/>
      <c r="ILO146" s="56"/>
      <c r="ILP146" s="56"/>
      <c r="ILQ146" s="56"/>
      <c r="ILR146" s="56"/>
      <c r="ILS146" s="56"/>
      <c r="ILT146" s="56"/>
      <c r="ILU146" s="56"/>
      <c r="ILV146" s="56"/>
      <c r="ILW146" s="56"/>
      <c r="ILX146" s="56"/>
      <c r="ILY146" s="56"/>
      <c r="ILZ146" s="56"/>
      <c r="IMA146" s="56"/>
      <c r="IMB146" s="56"/>
      <c r="IMC146" s="56"/>
      <c r="IMD146" s="56"/>
      <c r="IME146" s="56"/>
      <c r="IMF146" s="56"/>
      <c r="IMG146" s="56"/>
      <c r="IMH146" s="56"/>
      <c r="IMI146" s="56"/>
      <c r="IMJ146" s="56"/>
      <c r="IMK146" s="56"/>
      <c r="IML146" s="56"/>
      <c r="IMM146" s="56"/>
      <c r="IMN146" s="56"/>
      <c r="IMO146" s="56"/>
      <c r="IMP146" s="56"/>
      <c r="IMQ146" s="56"/>
      <c r="IMR146" s="56"/>
      <c r="IMS146" s="56"/>
      <c r="IMT146" s="56"/>
      <c r="IMU146" s="56"/>
      <c r="IMV146" s="56"/>
      <c r="IMW146" s="56"/>
      <c r="IMX146" s="56"/>
      <c r="IMY146" s="56"/>
      <c r="IMZ146" s="56"/>
      <c r="INA146" s="56"/>
      <c r="INB146" s="56"/>
      <c r="INC146" s="56"/>
      <c r="IND146" s="56"/>
      <c r="INE146" s="56"/>
      <c r="INF146" s="56"/>
      <c r="ING146" s="56"/>
      <c r="INH146" s="56"/>
      <c r="INI146" s="56"/>
      <c r="INJ146" s="56"/>
      <c r="INK146" s="56"/>
      <c r="INL146" s="56"/>
      <c r="INM146" s="56"/>
      <c r="INN146" s="56"/>
      <c r="INO146" s="56"/>
      <c r="INP146" s="56"/>
      <c r="INQ146" s="56"/>
      <c r="INR146" s="56"/>
      <c r="INS146" s="56"/>
      <c r="INT146" s="56"/>
      <c r="INU146" s="56"/>
      <c r="INV146" s="56"/>
      <c r="INW146" s="56"/>
      <c r="INX146" s="56"/>
      <c r="INY146" s="56"/>
      <c r="INZ146" s="56"/>
      <c r="IOA146" s="56"/>
      <c r="IOB146" s="56"/>
      <c r="IOC146" s="56"/>
      <c r="IOD146" s="56"/>
      <c r="IOE146" s="56"/>
      <c r="IOF146" s="56"/>
      <c r="IOG146" s="56"/>
      <c r="IOH146" s="56"/>
      <c r="IOI146" s="56"/>
      <c r="IOJ146" s="56"/>
      <c r="IOK146" s="56"/>
      <c r="IOL146" s="56"/>
      <c r="IOM146" s="56"/>
      <c r="ION146" s="56"/>
      <c r="IOO146" s="56"/>
      <c r="IOP146" s="56"/>
      <c r="IOQ146" s="56"/>
      <c r="IOR146" s="56"/>
      <c r="IOS146" s="56"/>
      <c r="IOT146" s="56"/>
      <c r="IOU146" s="56"/>
      <c r="IOV146" s="56"/>
      <c r="IOW146" s="56"/>
      <c r="IOX146" s="56"/>
      <c r="IOY146" s="56"/>
      <c r="IOZ146" s="56"/>
      <c r="IPA146" s="56"/>
      <c r="IPB146" s="56"/>
      <c r="IPC146" s="56"/>
      <c r="IPD146" s="56"/>
      <c r="IPE146" s="56"/>
      <c r="IPF146" s="56"/>
      <c r="IPG146" s="56"/>
      <c r="IPH146" s="56"/>
      <c r="IPI146" s="56"/>
      <c r="IPJ146" s="56"/>
      <c r="IPK146" s="56"/>
      <c r="IPL146" s="56"/>
      <c r="IPM146" s="56"/>
      <c r="IPN146" s="56"/>
      <c r="IPO146" s="56"/>
      <c r="IPP146" s="56"/>
      <c r="IPQ146" s="56"/>
      <c r="IPR146" s="56"/>
      <c r="IPS146" s="56"/>
      <c r="IPT146" s="56"/>
      <c r="IPU146" s="56"/>
      <c r="IPV146" s="56"/>
      <c r="IPW146" s="56"/>
      <c r="IPX146" s="56"/>
      <c r="IPY146" s="56"/>
      <c r="IPZ146" s="56"/>
      <c r="IQA146" s="56"/>
      <c r="IQB146" s="56"/>
      <c r="IQC146" s="56"/>
      <c r="IQD146" s="56"/>
      <c r="IQE146" s="56"/>
      <c r="IQF146" s="56"/>
      <c r="IQG146" s="56"/>
      <c r="IQH146" s="56"/>
      <c r="IQI146" s="56"/>
      <c r="IQJ146" s="56"/>
      <c r="IQK146" s="56"/>
      <c r="IQL146" s="56"/>
      <c r="IQM146" s="56"/>
      <c r="IQN146" s="56"/>
      <c r="IQO146" s="56"/>
      <c r="IQP146" s="56"/>
      <c r="IQQ146" s="56"/>
      <c r="IQR146" s="56"/>
      <c r="IQS146" s="56"/>
      <c r="IQT146" s="56"/>
      <c r="IQU146" s="56"/>
      <c r="IQV146" s="56"/>
      <c r="IQW146" s="56"/>
      <c r="IQX146" s="56"/>
      <c r="IQY146" s="56"/>
      <c r="IQZ146" s="56"/>
      <c r="IRA146" s="56"/>
      <c r="IRB146" s="56"/>
      <c r="IRC146" s="56"/>
      <c r="IRD146" s="56"/>
      <c r="IRE146" s="56"/>
      <c r="IRF146" s="56"/>
      <c r="IRG146" s="56"/>
      <c r="IRH146" s="56"/>
      <c r="IRI146" s="56"/>
      <c r="IRJ146" s="56"/>
      <c r="IRK146" s="56"/>
      <c r="IRL146" s="56"/>
      <c r="IRM146" s="56"/>
      <c r="IRN146" s="56"/>
      <c r="IRO146" s="56"/>
      <c r="IRP146" s="56"/>
      <c r="IRQ146" s="56"/>
      <c r="IRR146" s="56"/>
      <c r="IRS146" s="56"/>
      <c r="IRT146" s="56"/>
      <c r="IRU146" s="56"/>
      <c r="IRV146" s="56"/>
      <c r="IRW146" s="56"/>
      <c r="IRX146" s="56"/>
      <c r="IRY146" s="56"/>
      <c r="IRZ146" s="56"/>
      <c r="ISA146" s="56"/>
      <c r="ISB146" s="56"/>
      <c r="ISC146" s="56"/>
      <c r="ISD146" s="56"/>
      <c r="ISE146" s="56"/>
      <c r="ISF146" s="56"/>
      <c r="ISG146" s="56"/>
      <c r="ISH146" s="56"/>
      <c r="ISI146" s="56"/>
      <c r="ISJ146" s="56"/>
      <c r="ISK146" s="56"/>
      <c r="ISL146" s="56"/>
      <c r="ISM146" s="56"/>
      <c r="ISN146" s="56"/>
      <c r="ISO146" s="56"/>
      <c r="ISP146" s="56"/>
      <c r="ISQ146" s="56"/>
      <c r="ISR146" s="56"/>
      <c r="ISS146" s="56"/>
      <c r="IST146" s="56"/>
      <c r="ISU146" s="56"/>
      <c r="ISV146" s="56"/>
      <c r="ISW146" s="56"/>
      <c r="ISX146" s="56"/>
      <c r="ISY146" s="56"/>
      <c r="ISZ146" s="56"/>
      <c r="ITA146" s="56"/>
      <c r="ITB146" s="56"/>
      <c r="ITC146" s="56"/>
      <c r="ITD146" s="56"/>
      <c r="ITE146" s="56"/>
      <c r="ITF146" s="56"/>
      <c r="ITG146" s="56"/>
      <c r="ITH146" s="56"/>
      <c r="ITI146" s="56"/>
      <c r="ITJ146" s="56"/>
      <c r="ITK146" s="56"/>
      <c r="ITL146" s="56"/>
      <c r="ITM146" s="56"/>
      <c r="ITN146" s="56"/>
      <c r="ITO146" s="56"/>
      <c r="ITP146" s="56"/>
      <c r="ITQ146" s="56"/>
      <c r="ITR146" s="56"/>
      <c r="ITS146" s="56"/>
      <c r="ITT146" s="56"/>
      <c r="ITU146" s="56"/>
      <c r="ITV146" s="56"/>
      <c r="ITW146" s="56"/>
      <c r="ITX146" s="56"/>
      <c r="ITY146" s="56"/>
      <c r="ITZ146" s="56"/>
      <c r="IUA146" s="56"/>
      <c r="IUB146" s="56"/>
      <c r="IUC146" s="56"/>
      <c r="IUD146" s="56"/>
      <c r="IUE146" s="56"/>
      <c r="IUF146" s="56"/>
      <c r="IUG146" s="56"/>
      <c r="IUH146" s="56"/>
      <c r="IUI146" s="56"/>
      <c r="IUJ146" s="56"/>
      <c r="IUK146" s="56"/>
      <c r="IUL146" s="56"/>
      <c r="IUM146" s="56"/>
      <c r="IUN146" s="56"/>
      <c r="IUO146" s="56"/>
      <c r="IUP146" s="56"/>
      <c r="IUQ146" s="56"/>
      <c r="IUR146" s="56"/>
      <c r="IUS146" s="56"/>
      <c r="IUT146" s="56"/>
      <c r="IUU146" s="56"/>
      <c r="IUV146" s="56"/>
      <c r="IUW146" s="56"/>
      <c r="IUX146" s="56"/>
      <c r="IUY146" s="56"/>
      <c r="IUZ146" s="56"/>
      <c r="IVA146" s="56"/>
      <c r="IVB146" s="56"/>
      <c r="IVC146" s="56"/>
      <c r="IVD146" s="56"/>
      <c r="IVE146" s="56"/>
      <c r="IVF146" s="56"/>
      <c r="IVG146" s="56"/>
      <c r="IVH146" s="56"/>
      <c r="IVI146" s="56"/>
      <c r="IVJ146" s="56"/>
      <c r="IVK146" s="56"/>
      <c r="IVL146" s="56"/>
      <c r="IVM146" s="56"/>
      <c r="IVN146" s="56"/>
      <c r="IVO146" s="56"/>
      <c r="IVP146" s="56"/>
      <c r="IVQ146" s="56"/>
      <c r="IVR146" s="56"/>
      <c r="IVS146" s="56"/>
      <c r="IVT146" s="56"/>
      <c r="IVU146" s="56"/>
      <c r="IVV146" s="56"/>
      <c r="IVW146" s="56"/>
      <c r="IVX146" s="56"/>
      <c r="IVY146" s="56"/>
      <c r="IVZ146" s="56"/>
      <c r="IWA146" s="56"/>
      <c r="IWB146" s="56"/>
      <c r="IWC146" s="56"/>
      <c r="IWD146" s="56"/>
      <c r="IWE146" s="56"/>
      <c r="IWF146" s="56"/>
      <c r="IWG146" s="56"/>
      <c r="IWH146" s="56"/>
      <c r="IWI146" s="56"/>
      <c r="IWJ146" s="56"/>
      <c r="IWK146" s="56"/>
      <c r="IWL146" s="56"/>
      <c r="IWM146" s="56"/>
      <c r="IWN146" s="56"/>
      <c r="IWO146" s="56"/>
      <c r="IWP146" s="56"/>
      <c r="IWQ146" s="56"/>
      <c r="IWR146" s="56"/>
      <c r="IWS146" s="56"/>
      <c r="IWT146" s="56"/>
      <c r="IWU146" s="56"/>
      <c r="IWV146" s="56"/>
      <c r="IWW146" s="56"/>
      <c r="IWX146" s="56"/>
      <c r="IWY146" s="56"/>
      <c r="IWZ146" s="56"/>
      <c r="IXA146" s="56"/>
      <c r="IXB146" s="56"/>
      <c r="IXC146" s="56"/>
      <c r="IXD146" s="56"/>
      <c r="IXE146" s="56"/>
      <c r="IXF146" s="56"/>
      <c r="IXG146" s="56"/>
      <c r="IXH146" s="56"/>
      <c r="IXI146" s="56"/>
      <c r="IXJ146" s="56"/>
      <c r="IXK146" s="56"/>
      <c r="IXL146" s="56"/>
      <c r="IXM146" s="56"/>
      <c r="IXN146" s="56"/>
      <c r="IXO146" s="56"/>
      <c r="IXP146" s="56"/>
      <c r="IXQ146" s="56"/>
      <c r="IXR146" s="56"/>
      <c r="IXS146" s="56"/>
      <c r="IXT146" s="56"/>
      <c r="IXU146" s="56"/>
      <c r="IXV146" s="56"/>
      <c r="IXW146" s="56"/>
      <c r="IXX146" s="56"/>
      <c r="IXY146" s="56"/>
      <c r="IXZ146" s="56"/>
      <c r="IYA146" s="56"/>
      <c r="IYB146" s="56"/>
      <c r="IYC146" s="56"/>
      <c r="IYD146" s="56"/>
      <c r="IYE146" s="56"/>
      <c r="IYF146" s="56"/>
      <c r="IYG146" s="56"/>
      <c r="IYH146" s="56"/>
      <c r="IYI146" s="56"/>
      <c r="IYJ146" s="56"/>
      <c r="IYK146" s="56"/>
      <c r="IYL146" s="56"/>
      <c r="IYM146" s="56"/>
      <c r="IYN146" s="56"/>
      <c r="IYO146" s="56"/>
      <c r="IYP146" s="56"/>
      <c r="IYQ146" s="56"/>
      <c r="IYR146" s="56"/>
      <c r="IYS146" s="56"/>
      <c r="IYT146" s="56"/>
      <c r="IYU146" s="56"/>
      <c r="IYV146" s="56"/>
      <c r="IYW146" s="56"/>
      <c r="IYX146" s="56"/>
      <c r="IYY146" s="56"/>
      <c r="IYZ146" s="56"/>
      <c r="IZA146" s="56"/>
      <c r="IZB146" s="56"/>
      <c r="IZC146" s="56"/>
      <c r="IZD146" s="56"/>
      <c r="IZE146" s="56"/>
      <c r="IZF146" s="56"/>
      <c r="IZG146" s="56"/>
      <c r="IZH146" s="56"/>
      <c r="IZI146" s="56"/>
      <c r="IZJ146" s="56"/>
      <c r="IZK146" s="56"/>
      <c r="IZL146" s="56"/>
      <c r="IZM146" s="56"/>
      <c r="IZN146" s="56"/>
      <c r="IZO146" s="56"/>
      <c r="IZP146" s="56"/>
      <c r="IZQ146" s="56"/>
      <c r="IZR146" s="56"/>
      <c r="IZS146" s="56"/>
      <c r="IZT146" s="56"/>
      <c r="IZU146" s="56"/>
      <c r="IZV146" s="56"/>
      <c r="IZW146" s="56"/>
      <c r="IZX146" s="56"/>
      <c r="IZY146" s="56"/>
      <c r="IZZ146" s="56"/>
      <c r="JAA146" s="56"/>
      <c r="JAB146" s="56"/>
      <c r="JAC146" s="56"/>
      <c r="JAD146" s="56"/>
      <c r="JAE146" s="56"/>
      <c r="JAF146" s="56"/>
      <c r="JAG146" s="56"/>
      <c r="JAH146" s="56"/>
      <c r="JAI146" s="56"/>
      <c r="JAJ146" s="56"/>
      <c r="JAK146" s="56"/>
      <c r="JAL146" s="56"/>
      <c r="JAM146" s="56"/>
      <c r="JAN146" s="56"/>
      <c r="JAO146" s="56"/>
      <c r="JAP146" s="56"/>
      <c r="JAQ146" s="56"/>
      <c r="JAR146" s="56"/>
      <c r="JAS146" s="56"/>
      <c r="JAT146" s="56"/>
      <c r="JAU146" s="56"/>
      <c r="JAV146" s="56"/>
      <c r="JAW146" s="56"/>
      <c r="JAX146" s="56"/>
      <c r="JAY146" s="56"/>
      <c r="JAZ146" s="56"/>
      <c r="JBA146" s="56"/>
      <c r="JBB146" s="56"/>
      <c r="JBC146" s="56"/>
      <c r="JBD146" s="56"/>
      <c r="JBE146" s="56"/>
      <c r="JBF146" s="56"/>
      <c r="JBG146" s="56"/>
      <c r="JBH146" s="56"/>
      <c r="JBI146" s="56"/>
      <c r="JBJ146" s="56"/>
      <c r="JBK146" s="56"/>
      <c r="JBL146" s="56"/>
      <c r="JBM146" s="56"/>
      <c r="JBN146" s="56"/>
      <c r="JBO146" s="56"/>
      <c r="JBP146" s="56"/>
      <c r="JBQ146" s="56"/>
      <c r="JBR146" s="56"/>
      <c r="JBS146" s="56"/>
      <c r="JBT146" s="56"/>
      <c r="JBU146" s="56"/>
      <c r="JBV146" s="56"/>
      <c r="JBW146" s="56"/>
      <c r="JBX146" s="56"/>
      <c r="JBY146" s="56"/>
      <c r="JBZ146" s="56"/>
      <c r="JCA146" s="56"/>
      <c r="JCB146" s="56"/>
      <c r="JCC146" s="56"/>
      <c r="JCD146" s="56"/>
      <c r="JCE146" s="56"/>
      <c r="JCF146" s="56"/>
      <c r="JCG146" s="56"/>
      <c r="JCH146" s="56"/>
      <c r="JCI146" s="56"/>
      <c r="JCJ146" s="56"/>
      <c r="JCK146" s="56"/>
      <c r="JCL146" s="56"/>
      <c r="JCM146" s="56"/>
      <c r="JCN146" s="56"/>
      <c r="JCO146" s="56"/>
      <c r="JCP146" s="56"/>
      <c r="JCQ146" s="56"/>
      <c r="JCR146" s="56"/>
      <c r="JCS146" s="56"/>
      <c r="JCT146" s="56"/>
      <c r="JCU146" s="56"/>
      <c r="JCV146" s="56"/>
      <c r="JCW146" s="56"/>
      <c r="JCX146" s="56"/>
      <c r="JCY146" s="56"/>
      <c r="JCZ146" s="56"/>
      <c r="JDA146" s="56"/>
      <c r="JDB146" s="56"/>
      <c r="JDC146" s="56"/>
      <c r="JDD146" s="56"/>
      <c r="JDE146" s="56"/>
      <c r="JDF146" s="56"/>
      <c r="JDG146" s="56"/>
      <c r="JDH146" s="56"/>
      <c r="JDI146" s="56"/>
      <c r="JDJ146" s="56"/>
      <c r="JDK146" s="56"/>
      <c r="JDL146" s="56"/>
      <c r="JDM146" s="56"/>
      <c r="JDN146" s="56"/>
      <c r="JDO146" s="56"/>
      <c r="JDP146" s="56"/>
      <c r="JDQ146" s="56"/>
      <c r="JDR146" s="56"/>
      <c r="JDS146" s="56"/>
      <c r="JDT146" s="56"/>
      <c r="JDU146" s="56"/>
      <c r="JDV146" s="56"/>
      <c r="JDW146" s="56"/>
      <c r="JDX146" s="56"/>
      <c r="JDY146" s="56"/>
      <c r="JDZ146" s="56"/>
      <c r="JEA146" s="56"/>
      <c r="JEB146" s="56"/>
      <c r="JEC146" s="56"/>
      <c r="JED146" s="56"/>
      <c r="JEE146" s="56"/>
      <c r="JEF146" s="56"/>
      <c r="JEG146" s="56"/>
      <c r="JEH146" s="56"/>
      <c r="JEI146" s="56"/>
      <c r="JEJ146" s="56"/>
      <c r="JEK146" s="56"/>
      <c r="JEL146" s="56"/>
      <c r="JEM146" s="56"/>
      <c r="JEN146" s="56"/>
      <c r="JEO146" s="56"/>
      <c r="JEP146" s="56"/>
      <c r="JEQ146" s="56"/>
      <c r="JER146" s="56"/>
      <c r="JES146" s="56"/>
      <c r="JET146" s="56"/>
      <c r="JEU146" s="56"/>
      <c r="JEV146" s="56"/>
      <c r="JEW146" s="56"/>
      <c r="JEX146" s="56"/>
      <c r="JEY146" s="56"/>
      <c r="JEZ146" s="56"/>
      <c r="JFA146" s="56"/>
      <c r="JFB146" s="56"/>
      <c r="JFC146" s="56"/>
      <c r="JFD146" s="56"/>
      <c r="JFE146" s="56"/>
      <c r="JFF146" s="56"/>
      <c r="JFG146" s="56"/>
      <c r="JFH146" s="56"/>
      <c r="JFI146" s="56"/>
      <c r="JFJ146" s="56"/>
      <c r="JFK146" s="56"/>
      <c r="JFL146" s="56"/>
      <c r="JFM146" s="56"/>
      <c r="JFN146" s="56"/>
      <c r="JFO146" s="56"/>
      <c r="JFP146" s="56"/>
      <c r="JFQ146" s="56"/>
      <c r="JFR146" s="56"/>
      <c r="JFS146" s="56"/>
      <c r="JFT146" s="56"/>
      <c r="JFU146" s="56"/>
      <c r="JFV146" s="56"/>
      <c r="JFW146" s="56"/>
      <c r="JFX146" s="56"/>
      <c r="JFY146" s="56"/>
      <c r="JFZ146" s="56"/>
      <c r="JGA146" s="56"/>
      <c r="JGB146" s="56"/>
      <c r="JGC146" s="56"/>
      <c r="JGD146" s="56"/>
      <c r="JGE146" s="56"/>
      <c r="JGF146" s="56"/>
      <c r="JGG146" s="56"/>
      <c r="JGH146" s="56"/>
      <c r="JGI146" s="56"/>
      <c r="JGJ146" s="56"/>
      <c r="JGK146" s="56"/>
      <c r="JGL146" s="56"/>
      <c r="JGM146" s="56"/>
      <c r="JGN146" s="56"/>
      <c r="JGO146" s="56"/>
      <c r="JGP146" s="56"/>
      <c r="JGQ146" s="56"/>
      <c r="JGR146" s="56"/>
      <c r="JGS146" s="56"/>
      <c r="JGT146" s="56"/>
      <c r="JGU146" s="56"/>
      <c r="JGV146" s="56"/>
      <c r="JGW146" s="56"/>
      <c r="JGX146" s="56"/>
      <c r="JGY146" s="56"/>
      <c r="JGZ146" s="56"/>
      <c r="JHA146" s="56"/>
      <c r="JHB146" s="56"/>
      <c r="JHC146" s="56"/>
      <c r="JHD146" s="56"/>
      <c r="JHE146" s="56"/>
      <c r="JHF146" s="56"/>
      <c r="JHG146" s="56"/>
      <c r="JHH146" s="56"/>
      <c r="JHI146" s="56"/>
      <c r="JHJ146" s="56"/>
      <c r="JHK146" s="56"/>
      <c r="JHL146" s="56"/>
      <c r="JHM146" s="56"/>
      <c r="JHN146" s="56"/>
      <c r="JHO146" s="56"/>
      <c r="JHP146" s="56"/>
      <c r="JHQ146" s="56"/>
      <c r="JHR146" s="56"/>
      <c r="JHS146" s="56"/>
      <c r="JHT146" s="56"/>
      <c r="JHU146" s="56"/>
      <c r="JHV146" s="56"/>
      <c r="JHW146" s="56"/>
      <c r="JHX146" s="56"/>
      <c r="JHY146" s="56"/>
      <c r="JHZ146" s="56"/>
      <c r="JIA146" s="56"/>
      <c r="JIB146" s="56"/>
      <c r="JIC146" s="56"/>
      <c r="JID146" s="56"/>
      <c r="JIE146" s="56"/>
      <c r="JIF146" s="56"/>
      <c r="JIG146" s="56"/>
      <c r="JIH146" s="56"/>
      <c r="JII146" s="56"/>
      <c r="JIJ146" s="56"/>
      <c r="JIK146" s="56"/>
      <c r="JIL146" s="56"/>
      <c r="JIM146" s="56"/>
      <c r="JIN146" s="56"/>
      <c r="JIO146" s="56"/>
      <c r="JIP146" s="56"/>
      <c r="JIQ146" s="56"/>
      <c r="JIR146" s="56"/>
      <c r="JIS146" s="56"/>
      <c r="JIT146" s="56"/>
      <c r="JIU146" s="56"/>
      <c r="JIV146" s="56"/>
      <c r="JIW146" s="56"/>
      <c r="JIX146" s="56"/>
      <c r="JIY146" s="56"/>
      <c r="JIZ146" s="56"/>
      <c r="JJA146" s="56"/>
      <c r="JJB146" s="56"/>
      <c r="JJC146" s="56"/>
      <c r="JJD146" s="56"/>
      <c r="JJE146" s="56"/>
      <c r="JJF146" s="56"/>
      <c r="JJG146" s="56"/>
      <c r="JJH146" s="56"/>
      <c r="JJI146" s="56"/>
      <c r="JJJ146" s="56"/>
      <c r="JJK146" s="56"/>
      <c r="JJL146" s="56"/>
      <c r="JJM146" s="56"/>
      <c r="JJN146" s="56"/>
      <c r="JJO146" s="56"/>
      <c r="JJP146" s="56"/>
      <c r="JJQ146" s="56"/>
      <c r="JJR146" s="56"/>
      <c r="JJS146" s="56"/>
      <c r="JJT146" s="56"/>
      <c r="JJU146" s="56"/>
      <c r="JJV146" s="56"/>
      <c r="JJW146" s="56"/>
      <c r="JJX146" s="56"/>
      <c r="JJY146" s="56"/>
      <c r="JJZ146" s="56"/>
      <c r="JKA146" s="56"/>
      <c r="JKB146" s="56"/>
      <c r="JKC146" s="56"/>
      <c r="JKD146" s="56"/>
      <c r="JKE146" s="56"/>
      <c r="JKF146" s="56"/>
      <c r="JKG146" s="56"/>
      <c r="JKH146" s="56"/>
      <c r="JKI146" s="56"/>
      <c r="JKJ146" s="56"/>
      <c r="JKK146" s="56"/>
      <c r="JKL146" s="56"/>
      <c r="JKM146" s="56"/>
      <c r="JKN146" s="56"/>
      <c r="JKO146" s="56"/>
      <c r="JKP146" s="56"/>
      <c r="JKQ146" s="56"/>
      <c r="JKR146" s="56"/>
      <c r="JKS146" s="56"/>
      <c r="JKT146" s="56"/>
      <c r="JKU146" s="56"/>
      <c r="JKV146" s="56"/>
      <c r="JKW146" s="56"/>
      <c r="JKX146" s="56"/>
      <c r="JKY146" s="56"/>
      <c r="JKZ146" s="56"/>
      <c r="JLA146" s="56"/>
      <c r="JLB146" s="56"/>
      <c r="JLC146" s="56"/>
      <c r="JLD146" s="56"/>
      <c r="JLE146" s="56"/>
      <c r="JLF146" s="56"/>
      <c r="JLG146" s="56"/>
      <c r="JLH146" s="56"/>
      <c r="JLI146" s="56"/>
      <c r="JLJ146" s="56"/>
      <c r="JLK146" s="56"/>
      <c r="JLL146" s="56"/>
      <c r="JLM146" s="56"/>
      <c r="JLN146" s="56"/>
      <c r="JLO146" s="56"/>
      <c r="JLP146" s="56"/>
      <c r="JLQ146" s="56"/>
      <c r="JLR146" s="56"/>
      <c r="JLS146" s="56"/>
      <c r="JLT146" s="56"/>
      <c r="JLU146" s="56"/>
      <c r="JLV146" s="56"/>
      <c r="JLW146" s="56"/>
      <c r="JLX146" s="56"/>
      <c r="JLY146" s="56"/>
      <c r="JLZ146" s="56"/>
      <c r="JMA146" s="56"/>
      <c r="JMB146" s="56"/>
      <c r="JMC146" s="56"/>
      <c r="JMD146" s="56"/>
      <c r="JME146" s="56"/>
      <c r="JMF146" s="56"/>
      <c r="JMG146" s="56"/>
      <c r="JMH146" s="56"/>
      <c r="JMI146" s="56"/>
      <c r="JMJ146" s="56"/>
      <c r="JMK146" s="56"/>
      <c r="JML146" s="56"/>
      <c r="JMM146" s="56"/>
      <c r="JMN146" s="56"/>
      <c r="JMO146" s="56"/>
      <c r="JMP146" s="56"/>
      <c r="JMQ146" s="56"/>
      <c r="JMR146" s="56"/>
      <c r="JMS146" s="56"/>
      <c r="JMT146" s="56"/>
      <c r="JMU146" s="56"/>
      <c r="JMV146" s="56"/>
      <c r="JMW146" s="56"/>
      <c r="JMX146" s="56"/>
      <c r="JMY146" s="56"/>
      <c r="JMZ146" s="56"/>
      <c r="JNA146" s="56"/>
      <c r="JNB146" s="56"/>
      <c r="JNC146" s="56"/>
      <c r="JND146" s="56"/>
      <c r="JNE146" s="56"/>
      <c r="JNF146" s="56"/>
      <c r="JNG146" s="56"/>
      <c r="JNH146" s="56"/>
      <c r="JNI146" s="56"/>
      <c r="JNJ146" s="56"/>
      <c r="JNK146" s="56"/>
      <c r="JNL146" s="56"/>
      <c r="JNM146" s="56"/>
      <c r="JNN146" s="56"/>
      <c r="JNO146" s="56"/>
      <c r="JNP146" s="56"/>
      <c r="JNQ146" s="56"/>
      <c r="JNR146" s="56"/>
      <c r="JNS146" s="56"/>
      <c r="JNT146" s="56"/>
      <c r="JNU146" s="56"/>
      <c r="JNV146" s="56"/>
      <c r="JNW146" s="56"/>
      <c r="JNX146" s="56"/>
      <c r="JNY146" s="56"/>
      <c r="JNZ146" s="56"/>
      <c r="JOA146" s="56"/>
      <c r="JOB146" s="56"/>
      <c r="JOC146" s="56"/>
      <c r="JOD146" s="56"/>
      <c r="JOE146" s="56"/>
      <c r="JOF146" s="56"/>
      <c r="JOG146" s="56"/>
      <c r="JOH146" s="56"/>
      <c r="JOI146" s="56"/>
      <c r="JOJ146" s="56"/>
      <c r="JOK146" s="56"/>
      <c r="JOL146" s="56"/>
      <c r="JOM146" s="56"/>
      <c r="JON146" s="56"/>
      <c r="JOO146" s="56"/>
      <c r="JOP146" s="56"/>
      <c r="JOQ146" s="56"/>
      <c r="JOR146" s="56"/>
      <c r="JOS146" s="56"/>
      <c r="JOT146" s="56"/>
      <c r="JOU146" s="56"/>
      <c r="JOV146" s="56"/>
      <c r="JOW146" s="56"/>
      <c r="JOX146" s="56"/>
      <c r="JOY146" s="56"/>
      <c r="JOZ146" s="56"/>
      <c r="JPA146" s="56"/>
      <c r="JPB146" s="56"/>
      <c r="JPC146" s="56"/>
      <c r="JPD146" s="56"/>
      <c r="JPE146" s="56"/>
      <c r="JPF146" s="56"/>
      <c r="JPG146" s="56"/>
      <c r="JPH146" s="56"/>
      <c r="JPI146" s="56"/>
      <c r="JPJ146" s="56"/>
      <c r="JPK146" s="56"/>
      <c r="JPL146" s="56"/>
      <c r="JPM146" s="56"/>
      <c r="JPN146" s="56"/>
      <c r="JPO146" s="56"/>
      <c r="JPP146" s="56"/>
      <c r="JPQ146" s="56"/>
      <c r="JPR146" s="56"/>
      <c r="JPS146" s="56"/>
      <c r="JPT146" s="56"/>
      <c r="JPU146" s="56"/>
      <c r="JPV146" s="56"/>
      <c r="JPW146" s="56"/>
      <c r="JPX146" s="56"/>
      <c r="JPY146" s="56"/>
      <c r="JPZ146" s="56"/>
      <c r="JQA146" s="56"/>
      <c r="JQB146" s="56"/>
      <c r="JQC146" s="56"/>
      <c r="JQD146" s="56"/>
      <c r="JQE146" s="56"/>
      <c r="JQF146" s="56"/>
      <c r="JQG146" s="56"/>
      <c r="JQH146" s="56"/>
      <c r="JQI146" s="56"/>
      <c r="JQJ146" s="56"/>
      <c r="JQK146" s="56"/>
      <c r="JQL146" s="56"/>
      <c r="JQM146" s="56"/>
      <c r="JQN146" s="56"/>
      <c r="JQO146" s="56"/>
      <c r="JQP146" s="56"/>
      <c r="JQQ146" s="56"/>
      <c r="JQR146" s="56"/>
      <c r="JQS146" s="56"/>
      <c r="JQT146" s="56"/>
      <c r="JQU146" s="56"/>
      <c r="JQV146" s="56"/>
      <c r="JQW146" s="56"/>
      <c r="JQX146" s="56"/>
      <c r="JQY146" s="56"/>
      <c r="JQZ146" s="56"/>
      <c r="JRA146" s="56"/>
      <c r="JRB146" s="56"/>
      <c r="JRC146" s="56"/>
      <c r="JRD146" s="56"/>
      <c r="JRE146" s="56"/>
      <c r="JRF146" s="56"/>
      <c r="JRG146" s="56"/>
      <c r="JRH146" s="56"/>
      <c r="JRI146" s="56"/>
      <c r="JRJ146" s="56"/>
      <c r="JRK146" s="56"/>
      <c r="JRL146" s="56"/>
      <c r="JRM146" s="56"/>
      <c r="JRN146" s="56"/>
      <c r="JRO146" s="56"/>
      <c r="JRP146" s="56"/>
      <c r="JRQ146" s="56"/>
      <c r="JRR146" s="56"/>
      <c r="JRS146" s="56"/>
      <c r="JRT146" s="56"/>
      <c r="JRU146" s="56"/>
      <c r="JRV146" s="56"/>
      <c r="JRW146" s="56"/>
      <c r="JRX146" s="56"/>
      <c r="JRY146" s="56"/>
      <c r="JRZ146" s="56"/>
      <c r="JSA146" s="56"/>
      <c r="JSB146" s="56"/>
      <c r="JSC146" s="56"/>
      <c r="JSD146" s="56"/>
      <c r="JSE146" s="56"/>
      <c r="JSF146" s="56"/>
      <c r="JSG146" s="56"/>
      <c r="JSH146" s="56"/>
      <c r="JSI146" s="56"/>
      <c r="JSJ146" s="56"/>
      <c r="JSK146" s="56"/>
      <c r="JSL146" s="56"/>
      <c r="JSM146" s="56"/>
      <c r="JSN146" s="56"/>
      <c r="JSO146" s="56"/>
      <c r="JSP146" s="56"/>
      <c r="JSQ146" s="56"/>
      <c r="JSR146" s="56"/>
      <c r="JSS146" s="56"/>
      <c r="JST146" s="56"/>
      <c r="JSU146" s="56"/>
      <c r="JSV146" s="56"/>
      <c r="JSW146" s="56"/>
      <c r="JSX146" s="56"/>
      <c r="JSY146" s="56"/>
      <c r="JSZ146" s="56"/>
      <c r="JTA146" s="56"/>
      <c r="JTB146" s="56"/>
      <c r="JTC146" s="56"/>
      <c r="JTD146" s="56"/>
      <c r="JTE146" s="56"/>
      <c r="JTF146" s="56"/>
      <c r="JTG146" s="56"/>
      <c r="JTH146" s="56"/>
      <c r="JTI146" s="56"/>
      <c r="JTJ146" s="56"/>
      <c r="JTK146" s="56"/>
      <c r="JTL146" s="56"/>
      <c r="JTM146" s="56"/>
      <c r="JTN146" s="56"/>
      <c r="JTO146" s="56"/>
      <c r="JTP146" s="56"/>
      <c r="JTQ146" s="56"/>
      <c r="JTR146" s="56"/>
      <c r="JTS146" s="56"/>
      <c r="JTT146" s="56"/>
      <c r="JTU146" s="56"/>
      <c r="JTV146" s="56"/>
      <c r="JTW146" s="56"/>
      <c r="JTX146" s="56"/>
      <c r="JTY146" s="56"/>
      <c r="JTZ146" s="56"/>
      <c r="JUA146" s="56"/>
      <c r="JUB146" s="56"/>
      <c r="JUC146" s="56"/>
      <c r="JUD146" s="56"/>
      <c r="JUE146" s="56"/>
      <c r="JUF146" s="56"/>
      <c r="JUG146" s="56"/>
      <c r="JUH146" s="56"/>
      <c r="JUI146" s="56"/>
      <c r="JUJ146" s="56"/>
      <c r="JUK146" s="56"/>
      <c r="JUL146" s="56"/>
      <c r="JUM146" s="56"/>
      <c r="JUN146" s="56"/>
      <c r="JUO146" s="56"/>
      <c r="JUP146" s="56"/>
      <c r="JUQ146" s="56"/>
      <c r="JUR146" s="56"/>
      <c r="JUS146" s="56"/>
      <c r="JUT146" s="56"/>
      <c r="JUU146" s="56"/>
      <c r="JUV146" s="56"/>
      <c r="JUW146" s="56"/>
      <c r="JUX146" s="56"/>
      <c r="JUY146" s="56"/>
      <c r="JUZ146" s="56"/>
      <c r="JVA146" s="56"/>
      <c r="JVB146" s="56"/>
      <c r="JVC146" s="56"/>
      <c r="JVD146" s="56"/>
      <c r="JVE146" s="56"/>
      <c r="JVF146" s="56"/>
      <c r="JVG146" s="56"/>
      <c r="JVH146" s="56"/>
      <c r="JVI146" s="56"/>
      <c r="JVJ146" s="56"/>
      <c r="JVK146" s="56"/>
      <c r="JVL146" s="56"/>
      <c r="JVM146" s="56"/>
      <c r="JVN146" s="56"/>
      <c r="JVO146" s="56"/>
      <c r="JVP146" s="56"/>
      <c r="JVQ146" s="56"/>
      <c r="JVR146" s="56"/>
      <c r="JVS146" s="56"/>
      <c r="JVT146" s="56"/>
      <c r="JVU146" s="56"/>
      <c r="JVV146" s="56"/>
      <c r="JVW146" s="56"/>
      <c r="JVX146" s="56"/>
      <c r="JVY146" s="56"/>
      <c r="JVZ146" s="56"/>
      <c r="JWA146" s="56"/>
      <c r="JWB146" s="56"/>
      <c r="JWC146" s="56"/>
      <c r="JWD146" s="56"/>
      <c r="JWE146" s="56"/>
      <c r="JWF146" s="56"/>
      <c r="JWG146" s="56"/>
      <c r="JWH146" s="56"/>
      <c r="JWI146" s="56"/>
      <c r="JWJ146" s="56"/>
      <c r="JWK146" s="56"/>
      <c r="JWL146" s="56"/>
      <c r="JWM146" s="56"/>
      <c r="JWN146" s="56"/>
      <c r="JWO146" s="56"/>
      <c r="JWP146" s="56"/>
      <c r="JWQ146" s="56"/>
      <c r="JWR146" s="56"/>
      <c r="JWS146" s="56"/>
      <c r="JWT146" s="56"/>
      <c r="JWU146" s="56"/>
      <c r="JWV146" s="56"/>
      <c r="JWW146" s="56"/>
      <c r="JWX146" s="56"/>
      <c r="JWY146" s="56"/>
      <c r="JWZ146" s="56"/>
      <c r="JXA146" s="56"/>
      <c r="JXB146" s="56"/>
      <c r="JXC146" s="56"/>
      <c r="JXD146" s="56"/>
      <c r="JXE146" s="56"/>
      <c r="JXF146" s="56"/>
      <c r="JXG146" s="56"/>
      <c r="JXH146" s="56"/>
      <c r="JXI146" s="56"/>
      <c r="JXJ146" s="56"/>
      <c r="JXK146" s="56"/>
      <c r="JXL146" s="56"/>
      <c r="JXM146" s="56"/>
      <c r="JXN146" s="56"/>
      <c r="JXO146" s="56"/>
      <c r="JXP146" s="56"/>
      <c r="JXQ146" s="56"/>
      <c r="JXR146" s="56"/>
      <c r="JXS146" s="56"/>
      <c r="JXT146" s="56"/>
      <c r="JXU146" s="56"/>
      <c r="JXV146" s="56"/>
      <c r="JXW146" s="56"/>
      <c r="JXX146" s="56"/>
      <c r="JXY146" s="56"/>
      <c r="JXZ146" s="56"/>
      <c r="JYA146" s="56"/>
      <c r="JYB146" s="56"/>
      <c r="JYC146" s="56"/>
      <c r="JYD146" s="56"/>
      <c r="JYE146" s="56"/>
      <c r="JYF146" s="56"/>
      <c r="JYG146" s="56"/>
      <c r="JYH146" s="56"/>
      <c r="JYI146" s="56"/>
      <c r="JYJ146" s="56"/>
      <c r="JYK146" s="56"/>
      <c r="JYL146" s="56"/>
      <c r="JYM146" s="56"/>
      <c r="JYN146" s="56"/>
      <c r="JYO146" s="56"/>
      <c r="JYP146" s="56"/>
      <c r="JYQ146" s="56"/>
      <c r="JYR146" s="56"/>
      <c r="JYS146" s="56"/>
      <c r="JYT146" s="56"/>
      <c r="JYU146" s="56"/>
      <c r="JYV146" s="56"/>
      <c r="JYW146" s="56"/>
      <c r="JYX146" s="56"/>
      <c r="JYY146" s="56"/>
      <c r="JYZ146" s="56"/>
      <c r="JZA146" s="56"/>
      <c r="JZB146" s="56"/>
      <c r="JZC146" s="56"/>
      <c r="JZD146" s="56"/>
      <c r="JZE146" s="56"/>
      <c r="JZF146" s="56"/>
      <c r="JZG146" s="56"/>
      <c r="JZH146" s="56"/>
      <c r="JZI146" s="56"/>
      <c r="JZJ146" s="56"/>
      <c r="JZK146" s="56"/>
      <c r="JZL146" s="56"/>
      <c r="JZM146" s="56"/>
      <c r="JZN146" s="56"/>
      <c r="JZO146" s="56"/>
      <c r="JZP146" s="56"/>
      <c r="JZQ146" s="56"/>
      <c r="JZR146" s="56"/>
      <c r="JZS146" s="56"/>
      <c r="JZT146" s="56"/>
      <c r="JZU146" s="56"/>
      <c r="JZV146" s="56"/>
      <c r="JZW146" s="56"/>
      <c r="JZX146" s="56"/>
      <c r="JZY146" s="56"/>
      <c r="JZZ146" s="56"/>
      <c r="KAA146" s="56"/>
      <c r="KAB146" s="56"/>
      <c r="KAC146" s="56"/>
      <c r="KAD146" s="56"/>
      <c r="KAE146" s="56"/>
      <c r="KAF146" s="56"/>
      <c r="KAG146" s="56"/>
      <c r="KAH146" s="56"/>
      <c r="KAI146" s="56"/>
      <c r="KAJ146" s="56"/>
      <c r="KAK146" s="56"/>
      <c r="KAL146" s="56"/>
      <c r="KAM146" s="56"/>
      <c r="KAN146" s="56"/>
      <c r="KAO146" s="56"/>
      <c r="KAP146" s="56"/>
      <c r="KAQ146" s="56"/>
      <c r="KAR146" s="56"/>
      <c r="KAS146" s="56"/>
      <c r="KAT146" s="56"/>
      <c r="KAU146" s="56"/>
      <c r="KAV146" s="56"/>
      <c r="KAW146" s="56"/>
      <c r="KAX146" s="56"/>
      <c r="KAY146" s="56"/>
      <c r="KAZ146" s="56"/>
      <c r="KBA146" s="56"/>
      <c r="KBB146" s="56"/>
      <c r="KBC146" s="56"/>
      <c r="KBD146" s="56"/>
      <c r="KBE146" s="56"/>
      <c r="KBF146" s="56"/>
      <c r="KBG146" s="56"/>
      <c r="KBH146" s="56"/>
      <c r="KBI146" s="56"/>
      <c r="KBJ146" s="56"/>
      <c r="KBK146" s="56"/>
      <c r="KBL146" s="56"/>
      <c r="KBM146" s="56"/>
      <c r="KBN146" s="56"/>
      <c r="KBO146" s="56"/>
      <c r="KBP146" s="56"/>
      <c r="KBQ146" s="56"/>
      <c r="KBR146" s="56"/>
      <c r="KBS146" s="56"/>
      <c r="KBT146" s="56"/>
      <c r="KBU146" s="56"/>
      <c r="KBV146" s="56"/>
      <c r="KBW146" s="56"/>
      <c r="KBX146" s="56"/>
      <c r="KBY146" s="56"/>
      <c r="KBZ146" s="56"/>
      <c r="KCA146" s="56"/>
      <c r="KCB146" s="56"/>
      <c r="KCC146" s="56"/>
      <c r="KCD146" s="56"/>
      <c r="KCE146" s="56"/>
      <c r="KCF146" s="56"/>
      <c r="KCG146" s="56"/>
      <c r="KCH146" s="56"/>
      <c r="KCI146" s="56"/>
      <c r="KCJ146" s="56"/>
      <c r="KCK146" s="56"/>
      <c r="KCL146" s="56"/>
      <c r="KCM146" s="56"/>
      <c r="KCN146" s="56"/>
      <c r="KCO146" s="56"/>
      <c r="KCP146" s="56"/>
      <c r="KCQ146" s="56"/>
      <c r="KCR146" s="56"/>
      <c r="KCS146" s="56"/>
      <c r="KCT146" s="56"/>
      <c r="KCU146" s="56"/>
      <c r="KCV146" s="56"/>
      <c r="KCW146" s="56"/>
      <c r="KCX146" s="56"/>
      <c r="KCY146" s="56"/>
      <c r="KCZ146" s="56"/>
      <c r="KDA146" s="56"/>
      <c r="KDB146" s="56"/>
      <c r="KDC146" s="56"/>
      <c r="KDD146" s="56"/>
      <c r="KDE146" s="56"/>
      <c r="KDF146" s="56"/>
      <c r="KDG146" s="56"/>
      <c r="KDH146" s="56"/>
      <c r="KDI146" s="56"/>
      <c r="KDJ146" s="56"/>
      <c r="KDK146" s="56"/>
      <c r="KDL146" s="56"/>
      <c r="KDM146" s="56"/>
      <c r="KDN146" s="56"/>
      <c r="KDO146" s="56"/>
      <c r="KDP146" s="56"/>
      <c r="KDQ146" s="56"/>
      <c r="KDR146" s="56"/>
      <c r="KDS146" s="56"/>
      <c r="KDT146" s="56"/>
      <c r="KDU146" s="56"/>
      <c r="KDV146" s="56"/>
      <c r="KDW146" s="56"/>
      <c r="KDX146" s="56"/>
      <c r="KDY146" s="56"/>
      <c r="KDZ146" s="56"/>
      <c r="KEA146" s="56"/>
      <c r="KEB146" s="56"/>
      <c r="KEC146" s="56"/>
      <c r="KED146" s="56"/>
      <c r="KEE146" s="56"/>
      <c r="KEF146" s="56"/>
      <c r="KEG146" s="56"/>
      <c r="KEH146" s="56"/>
      <c r="KEI146" s="56"/>
      <c r="KEJ146" s="56"/>
      <c r="KEK146" s="56"/>
      <c r="KEL146" s="56"/>
      <c r="KEM146" s="56"/>
      <c r="KEN146" s="56"/>
      <c r="KEO146" s="56"/>
      <c r="KEP146" s="56"/>
      <c r="KEQ146" s="56"/>
      <c r="KER146" s="56"/>
      <c r="KES146" s="56"/>
      <c r="KET146" s="56"/>
      <c r="KEU146" s="56"/>
      <c r="KEV146" s="56"/>
      <c r="KEW146" s="56"/>
      <c r="KEX146" s="56"/>
      <c r="KEY146" s="56"/>
      <c r="KEZ146" s="56"/>
      <c r="KFA146" s="56"/>
      <c r="KFB146" s="56"/>
      <c r="KFC146" s="56"/>
      <c r="KFD146" s="56"/>
      <c r="KFE146" s="56"/>
      <c r="KFF146" s="56"/>
      <c r="KFG146" s="56"/>
      <c r="KFH146" s="56"/>
      <c r="KFI146" s="56"/>
      <c r="KFJ146" s="56"/>
      <c r="KFK146" s="56"/>
      <c r="KFL146" s="56"/>
      <c r="KFM146" s="56"/>
      <c r="KFN146" s="56"/>
      <c r="KFO146" s="56"/>
      <c r="KFP146" s="56"/>
      <c r="KFQ146" s="56"/>
      <c r="KFR146" s="56"/>
      <c r="KFS146" s="56"/>
      <c r="KFT146" s="56"/>
      <c r="KFU146" s="56"/>
      <c r="KFV146" s="56"/>
      <c r="KFW146" s="56"/>
      <c r="KFX146" s="56"/>
      <c r="KFY146" s="56"/>
      <c r="KFZ146" s="56"/>
      <c r="KGA146" s="56"/>
      <c r="KGB146" s="56"/>
      <c r="KGC146" s="56"/>
      <c r="KGD146" s="56"/>
      <c r="KGE146" s="56"/>
      <c r="KGF146" s="56"/>
      <c r="KGG146" s="56"/>
      <c r="KGH146" s="56"/>
      <c r="KGI146" s="56"/>
      <c r="KGJ146" s="56"/>
      <c r="KGK146" s="56"/>
      <c r="KGL146" s="56"/>
      <c r="KGM146" s="56"/>
      <c r="KGN146" s="56"/>
      <c r="KGO146" s="56"/>
      <c r="KGP146" s="56"/>
      <c r="KGQ146" s="56"/>
      <c r="KGR146" s="56"/>
      <c r="KGS146" s="56"/>
      <c r="KGT146" s="56"/>
      <c r="KGU146" s="56"/>
      <c r="KGV146" s="56"/>
      <c r="KGW146" s="56"/>
      <c r="KGX146" s="56"/>
      <c r="KGY146" s="56"/>
      <c r="KGZ146" s="56"/>
      <c r="KHA146" s="56"/>
      <c r="KHB146" s="56"/>
      <c r="KHC146" s="56"/>
      <c r="KHD146" s="56"/>
      <c r="KHE146" s="56"/>
      <c r="KHF146" s="56"/>
      <c r="KHG146" s="56"/>
      <c r="KHH146" s="56"/>
      <c r="KHI146" s="56"/>
      <c r="KHJ146" s="56"/>
      <c r="KHK146" s="56"/>
      <c r="KHL146" s="56"/>
      <c r="KHM146" s="56"/>
      <c r="KHN146" s="56"/>
      <c r="KHO146" s="56"/>
      <c r="KHP146" s="56"/>
      <c r="KHQ146" s="56"/>
      <c r="KHR146" s="56"/>
      <c r="KHS146" s="56"/>
      <c r="KHT146" s="56"/>
      <c r="KHU146" s="56"/>
      <c r="KHV146" s="56"/>
      <c r="KHW146" s="56"/>
      <c r="KHX146" s="56"/>
      <c r="KHY146" s="56"/>
      <c r="KHZ146" s="56"/>
      <c r="KIA146" s="56"/>
      <c r="KIB146" s="56"/>
      <c r="KIC146" s="56"/>
      <c r="KID146" s="56"/>
      <c r="KIE146" s="56"/>
      <c r="KIF146" s="56"/>
      <c r="KIG146" s="56"/>
      <c r="KIH146" s="56"/>
      <c r="KII146" s="56"/>
      <c r="KIJ146" s="56"/>
      <c r="KIK146" s="56"/>
      <c r="KIL146" s="56"/>
      <c r="KIM146" s="56"/>
      <c r="KIN146" s="56"/>
      <c r="KIO146" s="56"/>
      <c r="KIP146" s="56"/>
      <c r="KIQ146" s="56"/>
      <c r="KIR146" s="56"/>
      <c r="KIS146" s="56"/>
      <c r="KIT146" s="56"/>
      <c r="KIU146" s="56"/>
      <c r="KIV146" s="56"/>
      <c r="KIW146" s="56"/>
      <c r="KIX146" s="56"/>
      <c r="KIY146" s="56"/>
      <c r="KIZ146" s="56"/>
      <c r="KJA146" s="56"/>
      <c r="KJB146" s="56"/>
      <c r="KJC146" s="56"/>
      <c r="KJD146" s="56"/>
      <c r="KJE146" s="56"/>
      <c r="KJF146" s="56"/>
      <c r="KJG146" s="56"/>
      <c r="KJH146" s="56"/>
      <c r="KJI146" s="56"/>
      <c r="KJJ146" s="56"/>
      <c r="KJK146" s="56"/>
      <c r="KJL146" s="56"/>
      <c r="KJM146" s="56"/>
      <c r="KJN146" s="56"/>
      <c r="KJO146" s="56"/>
      <c r="KJP146" s="56"/>
      <c r="KJQ146" s="56"/>
      <c r="KJR146" s="56"/>
      <c r="KJS146" s="56"/>
      <c r="KJT146" s="56"/>
      <c r="KJU146" s="56"/>
      <c r="KJV146" s="56"/>
      <c r="KJW146" s="56"/>
      <c r="KJX146" s="56"/>
      <c r="KJY146" s="56"/>
      <c r="KJZ146" s="56"/>
      <c r="KKA146" s="56"/>
      <c r="KKB146" s="56"/>
      <c r="KKC146" s="56"/>
      <c r="KKD146" s="56"/>
      <c r="KKE146" s="56"/>
      <c r="KKF146" s="56"/>
      <c r="KKG146" s="56"/>
      <c r="KKH146" s="56"/>
      <c r="KKI146" s="56"/>
      <c r="KKJ146" s="56"/>
      <c r="KKK146" s="56"/>
      <c r="KKL146" s="56"/>
      <c r="KKM146" s="56"/>
      <c r="KKN146" s="56"/>
      <c r="KKO146" s="56"/>
      <c r="KKP146" s="56"/>
      <c r="KKQ146" s="56"/>
      <c r="KKR146" s="56"/>
      <c r="KKS146" s="56"/>
      <c r="KKT146" s="56"/>
      <c r="KKU146" s="56"/>
      <c r="KKV146" s="56"/>
      <c r="KKW146" s="56"/>
      <c r="KKX146" s="56"/>
      <c r="KKY146" s="56"/>
      <c r="KKZ146" s="56"/>
      <c r="KLA146" s="56"/>
      <c r="KLB146" s="56"/>
      <c r="KLC146" s="56"/>
      <c r="KLD146" s="56"/>
      <c r="KLE146" s="56"/>
      <c r="KLF146" s="56"/>
      <c r="KLG146" s="56"/>
      <c r="KLH146" s="56"/>
      <c r="KLI146" s="56"/>
      <c r="KLJ146" s="56"/>
      <c r="KLK146" s="56"/>
      <c r="KLL146" s="56"/>
      <c r="KLM146" s="56"/>
      <c r="KLN146" s="56"/>
      <c r="KLO146" s="56"/>
      <c r="KLP146" s="56"/>
      <c r="KLQ146" s="56"/>
      <c r="KLR146" s="56"/>
      <c r="KLS146" s="56"/>
      <c r="KLT146" s="56"/>
      <c r="KLU146" s="56"/>
      <c r="KLV146" s="56"/>
      <c r="KLW146" s="56"/>
      <c r="KLX146" s="56"/>
      <c r="KLY146" s="56"/>
      <c r="KLZ146" s="56"/>
      <c r="KMA146" s="56"/>
      <c r="KMB146" s="56"/>
      <c r="KMC146" s="56"/>
      <c r="KMD146" s="56"/>
      <c r="KME146" s="56"/>
      <c r="KMF146" s="56"/>
      <c r="KMG146" s="56"/>
      <c r="KMH146" s="56"/>
      <c r="KMI146" s="56"/>
      <c r="KMJ146" s="56"/>
      <c r="KMK146" s="56"/>
      <c r="KML146" s="56"/>
      <c r="KMM146" s="56"/>
      <c r="KMN146" s="56"/>
      <c r="KMO146" s="56"/>
      <c r="KMP146" s="56"/>
      <c r="KMQ146" s="56"/>
      <c r="KMR146" s="56"/>
      <c r="KMS146" s="56"/>
      <c r="KMT146" s="56"/>
      <c r="KMU146" s="56"/>
      <c r="KMV146" s="56"/>
      <c r="KMW146" s="56"/>
      <c r="KMX146" s="56"/>
      <c r="KMY146" s="56"/>
      <c r="KMZ146" s="56"/>
      <c r="KNA146" s="56"/>
      <c r="KNB146" s="56"/>
      <c r="KNC146" s="56"/>
      <c r="KND146" s="56"/>
      <c r="KNE146" s="56"/>
      <c r="KNF146" s="56"/>
      <c r="KNG146" s="56"/>
      <c r="KNH146" s="56"/>
      <c r="KNI146" s="56"/>
      <c r="KNJ146" s="56"/>
      <c r="KNK146" s="56"/>
      <c r="KNL146" s="56"/>
      <c r="KNM146" s="56"/>
      <c r="KNN146" s="56"/>
      <c r="KNO146" s="56"/>
      <c r="KNP146" s="56"/>
      <c r="KNQ146" s="56"/>
      <c r="KNR146" s="56"/>
      <c r="KNS146" s="56"/>
      <c r="KNT146" s="56"/>
      <c r="KNU146" s="56"/>
      <c r="KNV146" s="56"/>
      <c r="KNW146" s="56"/>
      <c r="KNX146" s="56"/>
      <c r="KNY146" s="56"/>
      <c r="KNZ146" s="56"/>
      <c r="KOA146" s="56"/>
      <c r="KOB146" s="56"/>
      <c r="KOC146" s="56"/>
      <c r="KOD146" s="56"/>
      <c r="KOE146" s="56"/>
      <c r="KOF146" s="56"/>
      <c r="KOG146" s="56"/>
      <c r="KOH146" s="56"/>
      <c r="KOI146" s="56"/>
      <c r="KOJ146" s="56"/>
      <c r="KOK146" s="56"/>
      <c r="KOL146" s="56"/>
      <c r="KOM146" s="56"/>
      <c r="KON146" s="56"/>
      <c r="KOO146" s="56"/>
      <c r="KOP146" s="56"/>
      <c r="KOQ146" s="56"/>
      <c r="KOR146" s="56"/>
      <c r="KOS146" s="56"/>
      <c r="KOT146" s="56"/>
      <c r="KOU146" s="56"/>
      <c r="KOV146" s="56"/>
      <c r="KOW146" s="56"/>
      <c r="KOX146" s="56"/>
      <c r="KOY146" s="56"/>
      <c r="KOZ146" s="56"/>
      <c r="KPA146" s="56"/>
      <c r="KPB146" s="56"/>
      <c r="KPC146" s="56"/>
      <c r="KPD146" s="56"/>
      <c r="KPE146" s="56"/>
      <c r="KPF146" s="56"/>
      <c r="KPG146" s="56"/>
      <c r="KPH146" s="56"/>
      <c r="KPI146" s="56"/>
      <c r="KPJ146" s="56"/>
      <c r="KPK146" s="56"/>
      <c r="KPL146" s="56"/>
      <c r="KPM146" s="56"/>
      <c r="KPN146" s="56"/>
      <c r="KPO146" s="56"/>
      <c r="KPP146" s="56"/>
      <c r="KPQ146" s="56"/>
      <c r="KPR146" s="56"/>
      <c r="KPS146" s="56"/>
      <c r="KPT146" s="56"/>
      <c r="KPU146" s="56"/>
      <c r="KPV146" s="56"/>
      <c r="KPW146" s="56"/>
      <c r="KPX146" s="56"/>
      <c r="KPY146" s="56"/>
      <c r="KPZ146" s="56"/>
      <c r="KQA146" s="56"/>
      <c r="KQB146" s="56"/>
      <c r="KQC146" s="56"/>
      <c r="KQD146" s="56"/>
      <c r="KQE146" s="56"/>
      <c r="KQF146" s="56"/>
      <c r="KQG146" s="56"/>
      <c r="KQH146" s="56"/>
      <c r="KQI146" s="56"/>
      <c r="KQJ146" s="56"/>
      <c r="KQK146" s="56"/>
      <c r="KQL146" s="56"/>
      <c r="KQM146" s="56"/>
      <c r="KQN146" s="56"/>
      <c r="KQO146" s="56"/>
      <c r="KQP146" s="56"/>
      <c r="KQQ146" s="56"/>
      <c r="KQR146" s="56"/>
      <c r="KQS146" s="56"/>
      <c r="KQT146" s="56"/>
      <c r="KQU146" s="56"/>
      <c r="KQV146" s="56"/>
      <c r="KQW146" s="56"/>
      <c r="KQX146" s="56"/>
      <c r="KQY146" s="56"/>
      <c r="KQZ146" s="56"/>
      <c r="KRA146" s="56"/>
      <c r="KRB146" s="56"/>
      <c r="KRC146" s="56"/>
      <c r="KRD146" s="56"/>
      <c r="KRE146" s="56"/>
      <c r="KRF146" s="56"/>
      <c r="KRG146" s="56"/>
      <c r="KRH146" s="56"/>
      <c r="KRI146" s="56"/>
      <c r="KRJ146" s="56"/>
      <c r="KRK146" s="56"/>
      <c r="KRL146" s="56"/>
      <c r="KRM146" s="56"/>
      <c r="KRN146" s="56"/>
      <c r="KRO146" s="56"/>
      <c r="KRP146" s="56"/>
      <c r="KRQ146" s="56"/>
      <c r="KRR146" s="56"/>
      <c r="KRS146" s="56"/>
      <c r="KRT146" s="56"/>
      <c r="KRU146" s="56"/>
      <c r="KRV146" s="56"/>
      <c r="KRW146" s="56"/>
      <c r="KRX146" s="56"/>
      <c r="KRY146" s="56"/>
      <c r="KRZ146" s="56"/>
      <c r="KSA146" s="56"/>
      <c r="KSB146" s="56"/>
      <c r="KSC146" s="56"/>
      <c r="KSD146" s="56"/>
      <c r="KSE146" s="56"/>
      <c r="KSF146" s="56"/>
      <c r="KSG146" s="56"/>
      <c r="KSH146" s="56"/>
      <c r="KSI146" s="56"/>
      <c r="KSJ146" s="56"/>
      <c r="KSK146" s="56"/>
      <c r="KSL146" s="56"/>
      <c r="KSM146" s="56"/>
      <c r="KSN146" s="56"/>
      <c r="KSO146" s="56"/>
      <c r="KSP146" s="56"/>
      <c r="KSQ146" s="56"/>
      <c r="KSR146" s="56"/>
      <c r="KSS146" s="56"/>
      <c r="KST146" s="56"/>
      <c r="KSU146" s="56"/>
      <c r="KSV146" s="56"/>
      <c r="KSW146" s="56"/>
      <c r="KSX146" s="56"/>
      <c r="KSY146" s="56"/>
      <c r="KSZ146" s="56"/>
      <c r="KTA146" s="56"/>
      <c r="KTB146" s="56"/>
      <c r="KTC146" s="56"/>
      <c r="KTD146" s="56"/>
      <c r="KTE146" s="56"/>
      <c r="KTF146" s="56"/>
      <c r="KTG146" s="56"/>
      <c r="KTH146" s="56"/>
      <c r="KTI146" s="56"/>
      <c r="KTJ146" s="56"/>
      <c r="KTK146" s="56"/>
      <c r="KTL146" s="56"/>
      <c r="KTM146" s="56"/>
      <c r="KTN146" s="56"/>
      <c r="KTO146" s="56"/>
      <c r="KTP146" s="56"/>
      <c r="KTQ146" s="56"/>
      <c r="KTR146" s="56"/>
      <c r="KTS146" s="56"/>
      <c r="KTT146" s="56"/>
      <c r="KTU146" s="56"/>
      <c r="KTV146" s="56"/>
      <c r="KTW146" s="56"/>
      <c r="KTX146" s="56"/>
      <c r="KTY146" s="56"/>
      <c r="KTZ146" s="56"/>
      <c r="KUA146" s="56"/>
      <c r="KUB146" s="56"/>
      <c r="KUC146" s="56"/>
      <c r="KUD146" s="56"/>
      <c r="KUE146" s="56"/>
      <c r="KUF146" s="56"/>
      <c r="KUG146" s="56"/>
      <c r="KUH146" s="56"/>
      <c r="KUI146" s="56"/>
      <c r="KUJ146" s="56"/>
      <c r="KUK146" s="56"/>
      <c r="KUL146" s="56"/>
      <c r="KUM146" s="56"/>
      <c r="KUN146" s="56"/>
      <c r="KUO146" s="56"/>
      <c r="KUP146" s="56"/>
      <c r="KUQ146" s="56"/>
      <c r="KUR146" s="56"/>
      <c r="KUS146" s="56"/>
      <c r="KUT146" s="56"/>
      <c r="KUU146" s="56"/>
      <c r="KUV146" s="56"/>
      <c r="KUW146" s="56"/>
      <c r="KUX146" s="56"/>
      <c r="KUY146" s="56"/>
      <c r="KUZ146" s="56"/>
      <c r="KVA146" s="56"/>
      <c r="KVB146" s="56"/>
      <c r="KVC146" s="56"/>
      <c r="KVD146" s="56"/>
      <c r="KVE146" s="56"/>
      <c r="KVF146" s="56"/>
      <c r="KVG146" s="56"/>
      <c r="KVH146" s="56"/>
      <c r="KVI146" s="56"/>
      <c r="KVJ146" s="56"/>
      <c r="KVK146" s="56"/>
      <c r="KVL146" s="56"/>
      <c r="KVM146" s="56"/>
      <c r="KVN146" s="56"/>
      <c r="KVO146" s="56"/>
      <c r="KVP146" s="56"/>
      <c r="KVQ146" s="56"/>
      <c r="KVR146" s="56"/>
      <c r="KVS146" s="56"/>
      <c r="KVT146" s="56"/>
      <c r="KVU146" s="56"/>
      <c r="KVV146" s="56"/>
      <c r="KVW146" s="56"/>
      <c r="KVX146" s="56"/>
      <c r="KVY146" s="56"/>
      <c r="KVZ146" s="56"/>
      <c r="KWA146" s="56"/>
      <c r="KWB146" s="56"/>
      <c r="KWC146" s="56"/>
      <c r="KWD146" s="56"/>
      <c r="KWE146" s="56"/>
      <c r="KWF146" s="56"/>
      <c r="KWG146" s="56"/>
      <c r="KWH146" s="56"/>
      <c r="KWI146" s="56"/>
      <c r="KWJ146" s="56"/>
      <c r="KWK146" s="56"/>
      <c r="KWL146" s="56"/>
      <c r="KWM146" s="56"/>
      <c r="KWN146" s="56"/>
      <c r="KWO146" s="56"/>
      <c r="KWP146" s="56"/>
      <c r="KWQ146" s="56"/>
      <c r="KWR146" s="56"/>
      <c r="KWS146" s="56"/>
      <c r="KWT146" s="56"/>
      <c r="KWU146" s="56"/>
      <c r="KWV146" s="56"/>
      <c r="KWW146" s="56"/>
      <c r="KWX146" s="56"/>
      <c r="KWY146" s="56"/>
      <c r="KWZ146" s="56"/>
      <c r="KXA146" s="56"/>
      <c r="KXB146" s="56"/>
      <c r="KXC146" s="56"/>
      <c r="KXD146" s="56"/>
      <c r="KXE146" s="56"/>
      <c r="KXF146" s="56"/>
      <c r="KXG146" s="56"/>
      <c r="KXH146" s="56"/>
      <c r="KXI146" s="56"/>
      <c r="KXJ146" s="56"/>
      <c r="KXK146" s="56"/>
      <c r="KXL146" s="56"/>
      <c r="KXM146" s="56"/>
      <c r="KXN146" s="56"/>
      <c r="KXO146" s="56"/>
      <c r="KXP146" s="56"/>
      <c r="KXQ146" s="56"/>
      <c r="KXR146" s="56"/>
      <c r="KXS146" s="56"/>
      <c r="KXT146" s="56"/>
      <c r="KXU146" s="56"/>
      <c r="KXV146" s="56"/>
      <c r="KXW146" s="56"/>
      <c r="KXX146" s="56"/>
      <c r="KXY146" s="56"/>
      <c r="KXZ146" s="56"/>
      <c r="KYA146" s="56"/>
      <c r="KYB146" s="56"/>
      <c r="KYC146" s="56"/>
      <c r="KYD146" s="56"/>
      <c r="KYE146" s="56"/>
      <c r="KYF146" s="56"/>
      <c r="KYG146" s="56"/>
      <c r="KYH146" s="56"/>
      <c r="KYI146" s="56"/>
      <c r="KYJ146" s="56"/>
      <c r="KYK146" s="56"/>
      <c r="KYL146" s="56"/>
      <c r="KYM146" s="56"/>
      <c r="KYN146" s="56"/>
      <c r="KYO146" s="56"/>
      <c r="KYP146" s="56"/>
      <c r="KYQ146" s="56"/>
      <c r="KYR146" s="56"/>
      <c r="KYS146" s="56"/>
      <c r="KYT146" s="56"/>
      <c r="KYU146" s="56"/>
      <c r="KYV146" s="56"/>
      <c r="KYW146" s="56"/>
      <c r="KYX146" s="56"/>
      <c r="KYY146" s="56"/>
      <c r="KYZ146" s="56"/>
      <c r="KZA146" s="56"/>
      <c r="KZB146" s="56"/>
      <c r="KZC146" s="56"/>
      <c r="KZD146" s="56"/>
      <c r="KZE146" s="56"/>
      <c r="KZF146" s="56"/>
      <c r="KZG146" s="56"/>
      <c r="KZH146" s="56"/>
      <c r="KZI146" s="56"/>
      <c r="KZJ146" s="56"/>
      <c r="KZK146" s="56"/>
      <c r="KZL146" s="56"/>
      <c r="KZM146" s="56"/>
      <c r="KZN146" s="56"/>
      <c r="KZO146" s="56"/>
      <c r="KZP146" s="56"/>
      <c r="KZQ146" s="56"/>
      <c r="KZR146" s="56"/>
      <c r="KZS146" s="56"/>
      <c r="KZT146" s="56"/>
      <c r="KZU146" s="56"/>
      <c r="KZV146" s="56"/>
      <c r="KZW146" s="56"/>
      <c r="KZX146" s="56"/>
      <c r="KZY146" s="56"/>
      <c r="KZZ146" s="56"/>
      <c r="LAA146" s="56"/>
      <c r="LAB146" s="56"/>
      <c r="LAC146" s="56"/>
      <c r="LAD146" s="56"/>
      <c r="LAE146" s="56"/>
      <c r="LAF146" s="56"/>
      <c r="LAG146" s="56"/>
      <c r="LAH146" s="56"/>
      <c r="LAI146" s="56"/>
      <c r="LAJ146" s="56"/>
      <c r="LAK146" s="56"/>
      <c r="LAL146" s="56"/>
      <c r="LAM146" s="56"/>
      <c r="LAN146" s="56"/>
      <c r="LAO146" s="56"/>
      <c r="LAP146" s="56"/>
      <c r="LAQ146" s="56"/>
      <c r="LAR146" s="56"/>
      <c r="LAS146" s="56"/>
      <c r="LAT146" s="56"/>
      <c r="LAU146" s="56"/>
      <c r="LAV146" s="56"/>
      <c r="LAW146" s="56"/>
      <c r="LAX146" s="56"/>
      <c r="LAY146" s="56"/>
      <c r="LAZ146" s="56"/>
      <c r="LBA146" s="56"/>
      <c r="LBB146" s="56"/>
      <c r="LBC146" s="56"/>
      <c r="LBD146" s="56"/>
      <c r="LBE146" s="56"/>
      <c r="LBF146" s="56"/>
      <c r="LBG146" s="56"/>
      <c r="LBH146" s="56"/>
      <c r="LBI146" s="56"/>
      <c r="LBJ146" s="56"/>
      <c r="LBK146" s="56"/>
      <c r="LBL146" s="56"/>
      <c r="LBM146" s="56"/>
      <c r="LBN146" s="56"/>
      <c r="LBO146" s="56"/>
      <c r="LBP146" s="56"/>
      <c r="LBQ146" s="56"/>
      <c r="LBR146" s="56"/>
      <c r="LBS146" s="56"/>
      <c r="LBT146" s="56"/>
      <c r="LBU146" s="56"/>
      <c r="LBV146" s="56"/>
      <c r="LBW146" s="56"/>
      <c r="LBX146" s="56"/>
      <c r="LBY146" s="56"/>
      <c r="LBZ146" s="56"/>
      <c r="LCA146" s="56"/>
      <c r="LCB146" s="56"/>
      <c r="LCC146" s="56"/>
      <c r="LCD146" s="56"/>
      <c r="LCE146" s="56"/>
      <c r="LCF146" s="56"/>
      <c r="LCG146" s="56"/>
      <c r="LCH146" s="56"/>
      <c r="LCI146" s="56"/>
      <c r="LCJ146" s="56"/>
      <c r="LCK146" s="56"/>
      <c r="LCL146" s="56"/>
      <c r="LCM146" s="56"/>
      <c r="LCN146" s="56"/>
      <c r="LCO146" s="56"/>
      <c r="LCP146" s="56"/>
      <c r="LCQ146" s="56"/>
      <c r="LCR146" s="56"/>
      <c r="LCS146" s="56"/>
      <c r="LCT146" s="56"/>
      <c r="LCU146" s="56"/>
      <c r="LCV146" s="56"/>
      <c r="LCW146" s="56"/>
      <c r="LCX146" s="56"/>
      <c r="LCY146" s="56"/>
      <c r="LCZ146" s="56"/>
      <c r="LDA146" s="56"/>
      <c r="LDB146" s="56"/>
      <c r="LDC146" s="56"/>
      <c r="LDD146" s="56"/>
      <c r="LDE146" s="56"/>
      <c r="LDF146" s="56"/>
      <c r="LDG146" s="56"/>
      <c r="LDH146" s="56"/>
      <c r="LDI146" s="56"/>
      <c r="LDJ146" s="56"/>
      <c r="LDK146" s="56"/>
      <c r="LDL146" s="56"/>
      <c r="LDM146" s="56"/>
      <c r="LDN146" s="56"/>
      <c r="LDO146" s="56"/>
      <c r="LDP146" s="56"/>
      <c r="LDQ146" s="56"/>
      <c r="LDR146" s="56"/>
      <c r="LDS146" s="56"/>
      <c r="LDT146" s="56"/>
      <c r="LDU146" s="56"/>
      <c r="LDV146" s="56"/>
      <c r="LDW146" s="56"/>
      <c r="LDX146" s="56"/>
      <c r="LDY146" s="56"/>
      <c r="LDZ146" s="56"/>
      <c r="LEA146" s="56"/>
      <c r="LEB146" s="56"/>
      <c r="LEC146" s="56"/>
      <c r="LED146" s="56"/>
      <c r="LEE146" s="56"/>
      <c r="LEF146" s="56"/>
      <c r="LEG146" s="56"/>
      <c r="LEH146" s="56"/>
      <c r="LEI146" s="56"/>
      <c r="LEJ146" s="56"/>
      <c r="LEK146" s="56"/>
      <c r="LEL146" s="56"/>
      <c r="LEM146" s="56"/>
      <c r="LEN146" s="56"/>
      <c r="LEO146" s="56"/>
      <c r="LEP146" s="56"/>
      <c r="LEQ146" s="56"/>
      <c r="LER146" s="56"/>
      <c r="LES146" s="56"/>
      <c r="LET146" s="56"/>
      <c r="LEU146" s="56"/>
      <c r="LEV146" s="56"/>
      <c r="LEW146" s="56"/>
      <c r="LEX146" s="56"/>
      <c r="LEY146" s="56"/>
      <c r="LEZ146" s="56"/>
      <c r="LFA146" s="56"/>
      <c r="LFB146" s="56"/>
      <c r="LFC146" s="56"/>
      <c r="LFD146" s="56"/>
      <c r="LFE146" s="56"/>
      <c r="LFF146" s="56"/>
      <c r="LFG146" s="56"/>
      <c r="LFH146" s="56"/>
      <c r="LFI146" s="56"/>
      <c r="LFJ146" s="56"/>
      <c r="LFK146" s="56"/>
      <c r="LFL146" s="56"/>
      <c r="LFM146" s="56"/>
      <c r="LFN146" s="56"/>
      <c r="LFO146" s="56"/>
      <c r="LFP146" s="56"/>
      <c r="LFQ146" s="56"/>
      <c r="LFR146" s="56"/>
      <c r="LFS146" s="56"/>
      <c r="LFT146" s="56"/>
      <c r="LFU146" s="56"/>
      <c r="LFV146" s="56"/>
      <c r="LFW146" s="56"/>
      <c r="LFX146" s="56"/>
      <c r="LFY146" s="56"/>
      <c r="LFZ146" s="56"/>
      <c r="LGA146" s="56"/>
      <c r="LGB146" s="56"/>
      <c r="LGC146" s="56"/>
      <c r="LGD146" s="56"/>
      <c r="LGE146" s="56"/>
      <c r="LGF146" s="56"/>
      <c r="LGG146" s="56"/>
      <c r="LGH146" s="56"/>
      <c r="LGI146" s="56"/>
      <c r="LGJ146" s="56"/>
      <c r="LGK146" s="56"/>
      <c r="LGL146" s="56"/>
      <c r="LGM146" s="56"/>
      <c r="LGN146" s="56"/>
      <c r="LGO146" s="56"/>
      <c r="LGP146" s="56"/>
      <c r="LGQ146" s="56"/>
      <c r="LGR146" s="56"/>
      <c r="LGS146" s="56"/>
      <c r="LGT146" s="56"/>
      <c r="LGU146" s="56"/>
      <c r="LGV146" s="56"/>
      <c r="LGW146" s="56"/>
      <c r="LGX146" s="56"/>
      <c r="LGY146" s="56"/>
      <c r="LGZ146" s="56"/>
      <c r="LHA146" s="56"/>
      <c r="LHB146" s="56"/>
      <c r="LHC146" s="56"/>
      <c r="LHD146" s="56"/>
      <c r="LHE146" s="56"/>
      <c r="LHF146" s="56"/>
      <c r="LHG146" s="56"/>
      <c r="LHH146" s="56"/>
      <c r="LHI146" s="56"/>
      <c r="LHJ146" s="56"/>
      <c r="LHK146" s="56"/>
      <c r="LHL146" s="56"/>
      <c r="LHM146" s="56"/>
      <c r="LHN146" s="56"/>
      <c r="LHO146" s="56"/>
      <c r="LHP146" s="56"/>
      <c r="LHQ146" s="56"/>
      <c r="LHR146" s="56"/>
      <c r="LHS146" s="56"/>
      <c r="LHT146" s="56"/>
      <c r="LHU146" s="56"/>
      <c r="LHV146" s="56"/>
      <c r="LHW146" s="56"/>
      <c r="LHX146" s="56"/>
      <c r="LHY146" s="56"/>
      <c r="LHZ146" s="56"/>
      <c r="LIA146" s="56"/>
      <c r="LIB146" s="56"/>
      <c r="LIC146" s="56"/>
      <c r="LID146" s="56"/>
      <c r="LIE146" s="56"/>
      <c r="LIF146" s="56"/>
      <c r="LIG146" s="56"/>
      <c r="LIH146" s="56"/>
      <c r="LII146" s="56"/>
      <c r="LIJ146" s="56"/>
      <c r="LIK146" s="56"/>
      <c r="LIL146" s="56"/>
      <c r="LIM146" s="56"/>
      <c r="LIN146" s="56"/>
      <c r="LIO146" s="56"/>
      <c r="LIP146" s="56"/>
      <c r="LIQ146" s="56"/>
      <c r="LIR146" s="56"/>
      <c r="LIS146" s="56"/>
      <c r="LIT146" s="56"/>
      <c r="LIU146" s="56"/>
      <c r="LIV146" s="56"/>
      <c r="LIW146" s="56"/>
      <c r="LIX146" s="56"/>
      <c r="LIY146" s="56"/>
      <c r="LIZ146" s="56"/>
      <c r="LJA146" s="56"/>
      <c r="LJB146" s="56"/>
      <c r="LJC146" s="56"/>
      <c r="LJD146" s="56"/>
      <c r="LJE146" s="56"/>
      <c r="LJF146" s="56"/>
      <c r="LJG146" s="56"/>
      <c r="LJH146" s="56"/>
      <c r="LJI146" s="56"/>
      <c r="LJJ146" s="56"/>
      <c r="LJK146" s="56"/>
      <c r="LJL146" s="56"/>
      <c r="LJM146" s="56"/>
      <c r="LJN146" s="56"/>
      <c r="LJO146" s="56"/>
      <c r="LJP146" s="56"/>
      <c r="LJQ146" s="56"/>
      <c r="LJR146" s="56"/>
      <c r="LJS146" s="56"/>
      <c r="LJT146" s="56"/>
      <c r="LJU146" s="56"/>
      <c r="LJV146" s="56"/>
      <c r="LJW146" s="56"/>
      <c r="LJX146" s="56"/>
      <c r="LJY146" s="56"/>
      <c r="LJZ146" s="56"/>
      <c r="LKA146" s="56"/>
      <c r="LKB146" s="56"/>
      <c r="LKC146" s="56"/>
      <c r="LKD146" s="56"/>
      <c r="LKE146" s="56"/>
      <c r="LKF146" s="56"/>
      <c r="LKG146" s="56"/>
      <c r="LKH146" s="56"/>
      <c r="LKI146" s="56"/>
      <c r="LKJ146" s="56"/>
      <c r="LKK146" s="56"/>
      <c r="LKL146" s="56"/>
      <c r="LKM146" s="56"/>
      <c r="LKN146" s="56"/>
      <c r="LKO146" s="56"/>
      <c r="LKP146" s="56"/>
      <c r="LKQ146" s="56"/>
      <c r="LKR146" s="56"/>
      <c r="LKS146" s="56"/>
      <c r="LKT146" s="56"/>
      <c r="LKU146" s="56"/>
      <c r="LKV146" s="56"/>
      <c r="LKW146" s="56"/>
      <c r="LKX146" s="56"/>
      <c r="LKY146" s="56"/>
      <c r="LKZ146" s="56"/>
      <c r="LLA146" s="56"/>
      <c r="LLB146" s="56"/>
      <c r="LLC146" s="56"/>
      <c r="LLD146" s="56"/>
      <c r="LLE146" s="56"/>
      <c r="LLF146" s="56"/>
      <c r="LLG146" s="56"/>
      <c r="LLH146" s="56"/>
      <c r="LLI146" s="56"/>
      <c r="LLJ146" s="56"/>
      <c r="LLK146" s="56"/>
      <c r="LLL146" s="56"/>
      <c r="LLM146" s="56"/>
      <c r="LLN146" s="56"/>
      <c r="LLO146" s="56"/>
      <c r="LLP146" s="56"/>
      <c r="LLQ146" s="56"/>
      <c r="LLR146" s="56"/>
      <c r="LLS146" s="56"/>
      <c r="LLT146" s="56"/>
      <c r="LLU146" s="56"/>
      <c r="LLV146" s="56"/>
      <c r="LLW146" s="56"/>
      <c r="LLX146" s="56"/>
      <c r="LLY146" s="56"/>
      <c r="LLZ146" s="56"/>
      <c r="LMA146" s="56"/>
      <c r="LMB146" s="56"/>
      <c r="LMC146" s="56"/>
      <c r="LMD146" s="56"/>
      <c r="LME146" s="56"/>
      <c r="LMF146" s="56"/>
      <c r="LMG146" s="56"/>
      <c r="LMH146" s="56"/>
      <c r="LMI146" s="56"/>
      <c r="LMJ146" s="56"/>
      <c r="LMK146" s="56"/>
      <c r="LML146" s="56"/>
      <c r="LMM146" s="56"/>
      <c r="LMN146" s="56"/>
      <c r="LMO146" s="56"/>
      <c r="LMP146" s="56"/>
      <c r="LMQ146" s="56"/>
      <c r="LMR146" s="56"/>
      <c r="LMS146" s="56"/>
      <c r="LMT146" s="56"/>
      <c r="LMU146" s="56"/>
      <c r="LMV146" s="56"/>
      <c r="LMW146" s="56"/>
      <c r="LMX146" s="56"/>
      <c r="LMY146" s="56"/>
      <c r="LMZ146" s="56"/>
      <c r="LNA146" s="56"/>
      <c r="LNB146" s="56"/>
      <c r="LNC146" s="56"/>
      <c r="LND146" s="56"/>
      <c r="LNE146" s="56"/>
      <c r="LNF146" s="56"/>
      <c r="LNG146" s="56"/>
      <c r="LNH146" s="56"/>
      <c r="LNI146" s="56"/>
      <c r="LNJ146" s="56"/>
      <c r="LNK146" s="56"/>
      <c r="LNL146" s="56"/>
      <c r="LNM146" s="56"/>
      <c r="LNN146" s="56"/>
      <c r="LNO146" s="56"/>
      <c r="LNP146" s="56"/>
      <c r="LNQ146" s="56"/>
      <c r="LNR146" s="56"/>
      <c r="LNS146" s="56"/>
      <c r="LNT146" s="56"/>
      <c r="LNU146" s="56"/>
      <c r="LNV146" s="56"/>
      <c r="LNW146" s="56"/>
      <c r="LNX146" s="56"/>
      <c r="LNY146" s="56"/>
      <c r="LNZ146" s="56"/>
      <c r="LOA146" s="56"/>
      <c r="LOB146" s="56"/>
      <c r="LOC146" s="56"/>
      <c r="LOD146" s="56"/>
      <c r="LOE146" s="56"/>
      <c r="LOF146" s="56"/>
      <c r="LOG146" s="56"/>
      <c r="LOH146" s="56"/>
      <c r="LOI146" s="56"/>
      <c r="LOJ146" s="56"/>
      <c r="LOK146" s="56"/>
      <c r="LOL146" s="56"/>
      <c r="LOM146" s="56"/>
      <c r="LON146" s="56"/>
      <c r="LOO146" s="56"/>
      <c r="LOP146" s="56"/>
      <c r="LOQ146" s="56"/>
      <c r="LOR146" s="56"/>
      <c r="LOS146" s="56"/>
      <c r="LOT146" s="56"/>
      <c r="LOU146" s="56"/>
      <c r="LOV146" s="56"/>
      <c r="LOW146" s="56"/>
      <c r="LOX146" s="56"/>
      <c r="LOY146" s="56"/>
      <c r="LOZ146" s="56"/>
      <c r="LPA146" s="56"/>
      <c r="LPB146" s="56"/>
      <c r="LPC146" s="56"/>
      <c r="LPD146" s="56"/>
      <c r="LPE146" s="56"/>
      <c r="LPF146" s="56"/>
      <c r="LPG146" s="56"/>
      <c r="LPH146" s="56"/>
      <c r="LPI146" s="56"/>
      <c r="LPJ146" s="56"/>
      <c r="LPK146" s="56"/>
      <c r="LPL146" s="56"/>
      <c r="LPM146" s="56"/>
      <c r="LPN146" s="56"/>
      <c r="LPO146" s="56"/>
      <c r="LPP146" s="56"/>
      <c r="LPQ146" s="56"/>
      <c r="LPR146" s="56"/>
      <c r="LPS146" s="56"/>
      <c r="LPT146" s="56"/>
      <c r="LPU146" s="56"/>
      <c r="LPV146" s="56"/>
      <c r="LPW146" s="56"/>
      <c r="LPX146" s="56"/>
      <c r="LPY146" s="56"/>
      <c r="LPZ146" s="56"/>
      <c r="LQA146" s="56"/>
      <c r="LQB146" s="56"/>
      <c r="LQC146" s="56"/>
      <c r="LQD146" s="56"/>
      <c r="LQE146" s="56"/>
      <c r="LQF146" s="56"/>
      <c r="LQG146" s="56"/>
      <c r="LQH146" s="56"/>
      <c r="LQI146" s="56"/>
      <c r="LQJ146" s="56"/>
      <c r="LQK146" s="56"/>
      <c r="LQL146" s="56"/>
      <c r="LQM146" s="56"/>
      <c r="LQN146" s="56"/>
      <c r="LQO146" s="56"/>
      <c r="LQP146" s="56"/>
      <c r="LQQ146" s="56"/>
      <c r="LQR146" s="56"/>
      <c r="LQS146" s="56"/>
      <c r="LQT146" s="56"/>
      <c r="LQU146" s="56"/>
      <c r="LQV146" s="56"/>
      <c r="LQW146" s="56"/>
      <c r="LQX146" s="56"/>
      <c r="LQY146" s="56"/>
      <c r="LQZ146" s="56"/>
      <c r="LRA146" s="56"/>
      <c r="LRB146" s="56"/>
      <c r="LRC146" s="56"/>
      <c r="LRD146" s="56"/>
      <c r="LRE146" s="56"/>
      <c r="LRF146" s="56"/>
      <c r="LRG146" s="56"/>
      <c r="LRH146" s="56"/>
      <c r="LRI146" s="56"/>
      <c r="LRJ146" s="56"/>
      <c r="LRK146" s="56"/>
      <c r="LRL146" s="56"/>
      <c r="LRM146" s="56"/>
      <c r="LRN146" s="56"/>
      <c r="LRO146" s="56"/>
      <c r="LRP146" s="56"/>
      <c r="LRQ146" s="56"/>
      <c r="LRR146" s="56"/>
      <c r="LRS146" s="56"/>
      <c r="LRT146" s="56"/>
      <c r="LRU146" s="56"/>
      <c r="LRV146" s="56"/>
      <c r="LRW146" s="56"/>
      <c r="LRX146" s="56"/>
      <c r="LRY146" s="56"/>
      <c r="LRZ146" s="56"/>
      <c r="LSA146" s="56"/>
      <c r="LSB146" s="56"/>
      <c r="LSC146" s="56"/>
      <c r="LSD146" s="56"/>
      <c r="LSE146" s="56"/>
      <c r="LSF146" s="56"/>
      <c r="LSG146" s="56"/>
      <c r="LSH146" s="56"/>
      <c r="LSI146" s="56"/>
      <c r="LSJ146" s="56"/>
      <c r="LSK146" s="56"/>
      <c r="LSL146" s="56"/>
      <c r="LSM146" s="56"/>
      <c r="LSN146" s="56"/>
      <c r="LSO146" s="56"/>
      <c r="LSP146" s="56"/>
      <c r="LSQ146" s="56"/>
      <c r="LSR146" s="56"/>
      <c r="LSS146" s="56"/>
      <c r="LST146" s="56"/>
      <c r="LSU146" s="56"/>
      <c r="LSV146" s="56"/>
      <c r="LSW146" s="56"/>
      <c r="LSX146" s="56"/>
      <c r="LSY146" s="56"/>
      <c r="LSZ146" s="56"/>
      <c r="LTA146" s="56"/>
      <c r="LTB146" s="56"/>
      <c r="LTC146" s="56"/>
      <c r="LTD146" s="56"/>
      <c r="LTE146" s="56"/>
      <c r="LTF146" s="56"/>
      <c r="LTG146" s="56"/>
      <c r="LTH146" s="56"/>
      <c r="LTI146" s="56"/>
      <c r="LTJ146" s="56"/>
      <c r="LTK146" s="56"/>
      <c r="LTL146" s="56"/>
      <c r="LTM146" s="56"/>
      <c r="LTN146" s="56"/>
      <c r="LTO146" s="56"/>
      <c r="LTP146" s="56"/>
      <c r="LTQ146" s="56"/>
      <c r="LTR146" s="56"/>
      <c r="LTS146" s="56"/>
      <c r="LTT146" s="56"/>
      <c r="LTU146" s="56"/>
      <c r="LTV146" s="56"/>
      <c r="LTW146" s="56"/>
      <c r="LTX146" s="56"/>
      <c r="LTY146" s="56"/>
      <c r="LTZ146" s="56"/>
      <c r="LUA146" s="56"/>
      <c r="LUB146" s="56"/>
      <c r="LUC146" s="56"/>
      <c r="LUD146" s="56"/>
      <c r="LUE146" s="56"/>
      <c r="LUF146" s="56"/>
      <c r="LUG146" s="56"/>
      <c r="LUH146" s="56"/>
      <c r="LUI146" s="56"/>
      <c r="LUJ146" s="56"/>
      <c r="LUK146" s="56"/>
      <c r="LUL146" s="56"/>
      <c r="LUM146" s="56"/>
      <c r="LUN146" s="56"/>
      <c r="LUO146" s="56"/>
      <c r="LUP146" s="56"/>
      <c r="LUQ146" s="56"/>
      <c r="LUR146" s="56"/>
      <c r="LUS146" s="56"/>
      <c r="LUT146" s="56"/>
      <c r="LUU146" s="56"/>
      <c r="LUV146" s="56"/>
      <c r="LUW146" s="56"/>
      <c r="LUX146" s="56"/>
      <c r="LUY146" s="56"/>
      <c r="LUZ146" s="56"/>
      <c r="LVA146" s="56"/>
      <c r="LVB146" s="56"/>
      <c r="LVC146" s="56"/>
      <c r="LVD146" s="56"/>
      <c r="LVE146" s="56"/>
      <c r="LVF146" s="56"/>
      <c r="LVG146" s="56"/>
      <c r="LVH146" s="56"/>
      <c r="LVI146" s="56"/>
      <c r="LVJ146" s="56"/>
      <c r="LVK146" s="56"/>
      <c r="LVL146" s="56"/>
      <c r="LVM146" s="56"/>
      <c r="LVN146" s="56"/>
      <c r="LVO146" s="56"/>
      <c r="LVP146" s="56"/>
      <c r="LVQ146" s="56"/>
      <c r="LVR146" s="56"/>
      <c r="LVS146" s="56"/>
      <c r="LVT146" s="56"/>
      <c r="LVU146" s="56"/>
      <c r="LVV146" s="56"/>
      <c r="LVW146" s="56"/>
      <c r="LVX146" s="56"/>
      <c r="LVY146" s="56"/>
      <c r="LVZ146" s="56"/>
      <c r="LWA146" s="56"/>
      <c r="LWB146" s="56"/>
      <c r="LWC146" s="56"/>
      <c r="LWD146" s="56"/>
      <c r="LWE146" s="56"/>
      <c r="LWF146" s="56"/>
      <c r="LWG146" s="56"/>
      <c r="LWH146" s="56"/>
      <c r="LWI146" s="56"/>
      <c r="LWJ146" s="56"/>
      <c r="LWK146" s="56"/>
      <c r="LWL146" s="56"/>
      <c r="LWM146" s="56"/>
      <c r="LWN146" s="56"/>
      <c r="LWO146" s="56"/>
      <c r="LWP146" s="56"/>
      <c r="LWQ146" s="56"/>
      <c r="LWR146" s="56"/>
      <c r="LWS146" s="56"/>
      <c r="LWT146" s="56"/>
      <c r="LWU146" s="56"/>
      <c r="LWV146" s="56"/>
      <c r="LWW146" s="56"/>
      <c r="LWX146" s="56"/>
      <c r="LWY146" s="56"/>
      <c r="LWZ146" s="56"/>
      <c r="LXA146" s="56"/>
      <c r="LXB146" s="56"/>
      <c r="LXC146" s="56"/>
      <c r="LXD146" s="56"/>
      <c r="LXE146" s="56"/>
      <c r="LXF146" s="56"/>
      <c r="LXG146" s="56"/>
      <c r="LXH146" s="56"/>
      <c r="LXI146" s="56"/>
      <c r="LXJ146" s="56"/>
      <c r="LXK146" s="56"/>
      <c r="LXL146" s="56"/>
      <c r="LXM146" s="56"/>
      <c r="LXN146" s="56"/>
      <c r="LXO146" s="56"/>
      <c r="LXP146" s="56"/>
      <c r="LXQ146" s="56"/>
      <c r="LXR146" s="56"/>
      <c r="LXS146" s="56"/>
      <c r="LXT146" s="56"/>
      <c r="LXU146" s="56"/>
      <c r="LXV146" s="56"/>
      <c r="LXW146" s="56"/>
      <c r="LXX146" s="56"/>
      <c r="LXY146" s="56"/>
      <c r="LXZ146" s="56"/>
      <c r="LYA146" s="56"/>
      <c r="LYB146" s="56"/>
      <c r="LYC146" s="56"/>
      <c r="LYD146" s="56"/>
      <c r="LYE146" s="56"/>
      <c r="LYF146" s="56"/>
      <c r="LYG146" s="56"/>
      <c r="LYH146" s="56"/>
      <c r="LYI146" s="56"/>
      <c r="LYJ146" s="56"/>
      <c r="LYK146" s="56"/>
      <c r="LYL146" s="56"/>
      <c r="LYM146" s="56"/>
      <c r="LYN146" s="56"/>
      <c r="LYO146" s="56"/>
      <c r="LYP146" s="56"/>
      <c r="LYQ146" s="56"/>
      <c r="LYR146" s="56"/>
      <c r="LYS146" s="56"/>
      <c r="LYT146" s="56"/>
      <c r="LYU146" s="56"/>
      <c r="LYV146" s="56"/>
      <c r="LYW146" s="56"/>
      <c r="LYX146" s="56"/>
      <c r="LYY146" s="56"/>
      <c r="LYZ146" s="56"/>
      <c r="LZA146" s="56"/>
      <c r="LZB146" s="56"/>
      <c r="LZC146" s="56"/>
      <c r="LZD146" s="56"/>
      <c r="LZE146" s="56"/>
      <c r="LZF146" s="56"/>
      <c r="LZG146" s="56"/>
      <c r="LZH146" s="56"/>
      <c r="LZI146" s="56"/>
      <c r="LZJ146" s="56"/>
      <c r="LZK146" s="56"/>
      <c r="LZL146" s="56"/>
      <c r="LZM146" s="56"/>
      <c r="LZN146" s="56"/>
      <c r="LZO146" s="56"/>
      <c r="LZP146" s="56"/>
      <c r="LZQ146" s="56"/>
      <c r="LZR146" s="56"/>
      <c r="LZS146" s="56"/>
      <c r="LZT146" s="56"/>
      <c r="LZU146" s="56"/>
      <c r="LZV146" s="56"/>
      <c r="LZW146" s="56"/>
      <c r="LZX146" s="56"/>
      <c r="LZY146" s="56"/>
      <c r="LZZ146" s="56"/>
      <c r="MAA146" s="56"/>
      <c r="MAB146" s="56"/>
      <c r="MAC146" s="56"/>
      <c r="MAD146" s="56"/>
      <c r="MAE146" s="56"/>
      <c r="MAF146" s="56"/>
      <c r="MAG146" s="56"/>
      <c r="MAH146" s="56"/>
      <c r="MAI146" s="56"/>
      <c r="MAJ146" s="56"/>
      <c r="MAK146" s="56"/>
      <c r="MAL146" s="56"/>
      <c r="MAM146" s="56"/>
      <c r="MAN146" s="56"/>
      <c r="MAO146" s="56"/>
      <c r="MAP146" s="56"/>
      <c r="MAQ146" s="56"/>
      <c r="MAR146" s="56"/>
      <c r="MAS146" s="56"/>
      <c r="MAT146" s="56"/>
      <c r="MAU146" s="56"/>
      <c r="MAV146" s="56"/>
      <c r="MAW146" s="56"/>
      <c r="MAX146" s="56"/>
      <c r="MAY146" s="56"/>
      <c r="MAZ146" s="56"/>
      <c r="MBA146" s="56"/>
      <c r="MBB146" s="56"/>
      <c r="MBC146" s="56"/>
      <c r="MBD146" s="56"/>
      <c r="MBE146" s="56"/>
      <c r="MBF146" s="56"/>
      <c r="MBG146" s="56"/>
      <c r="MBH146" s="56"/>
      <c r="MBI146" s="56"/>
      <c r="MBJ146" s="56"/>
      <c r="MBK146" s="56"/>
      <c r="MBL146" s="56"/>
      <c r="MBM146" s="56"/>
      <c r="MBN146" s="56"/>
      <c r="MBO146" s="56"/>
      <c r="MBP146" s="56"/>
      <c r="MBQ146" s="56"/>
      <c r="MBR146" s="56"/>
      <c r="MBS146" s="56"/>
      <c r="MBT146" s="56"/>
      <c r="MBU146" s="56"/>
      <c r="MBV146" s="56"/>
      <c r="MBW146" s="56"/>
      <c r="MBX146" s="56"/>
      <c r="MBY146" s="56"/>
      <c r="MBZ146" s="56"/>
      <c r="MCA146" s="56"/>
      <c r="MCB146" s="56"/>
      <c r="MCC146" s="56"/>
      <c r="MCD146" s="56"/>
      <c r="MCE146" s="56"/>
      <c r="MCF146" s="56"/>
      <c r="MCG146" s="56"/>
      <c r="MCH146" s="56"/>
      <c r="MCI146" s="56"/>
      <c r="MCJ146" s="56"/>
      <c r="MCK146" s="56"/>
      <c r="MCL146" s="56"/>
      <c r="MCM146" s="56"/>
      <c r="MCN146" s="56"/>
      <c r="MCO146" s="56"/>
      <c r="MCP146" s="56"/>
      <c r="MCQ146" s="56"/>
      <c r="MCR146" s="56"/>
      <c r="MCS146" s="56"/>
      <c r="MCT146" s="56"/>
      <c r="MCU146" s="56"/>
      <c r="MCV146" s="56"/>
      <c r="MCW146" s="56"/>
      <c r="MCX146" s="56"/>
      <c r="MCY146" s="56"/>
      <c r="MCZ146" s="56"/>
      <c r="MDA146" s="56"/>
      <c r="MDB146" s="56"/>
      <c r="MDC146" s="56"/>
      <c r="MDD146" s="56"/>
      <c r="MDE146" s="56"/>
      <c r="MDF146" s="56"/>
      <c r="MDG146" s="56"/>
      <c r="MDH146" s="56"/>
      <c r="MDI146" s="56"/>
      <c r="MDJ146" s="56"/>
      <c r="MDK146" s="56"/>
      <c r="MDL146" s="56"/>
      <c r="MDM146" s="56"/>
      <c r="MDN146" s="56"/>
      <c r="MDO146" s="56"/>
      <c r="MDP146" s="56"/>
      <c r="MDQ146" s="56"/>
      <c r="MDR146" s="56"/>
      <c r="MDS146" s="56"/>
      <c r="MDT146" s="56"/>
      <c r="MDU146" s="56"/>
      <c r="MDV146" s="56"/>
      <c r="MDW146" s="56"/>
      <c r="MDX146" s="56"/>
      <c r="MDY146" s="56"/>
      <c r="MDZ146" s="56"/>
      <c r="MEA146" s="56"/>
      <c r="MEB146" s="56"/>
      <c r="MEC146" s="56"/>
      <c r="MED146" s="56"/>
      <c r="MEE146" s="56"/>
      <c r="MEF146" s="56"/>
      <c r="MEG146" s="56"/>
      <c r="MEH146" s="56"/>
      <c r="MEI146" s="56"/>
      <c r="MEJ146" s="56"/>
      <c r="MEK146" s="56"/>
      <c r="MEL146" s="56"/>
      <c r="MEM146" s="56"/>
      <c r="MEN146" s="56"/>
      <c r="MEO146" s="56"/>
      <c r="MEP146" s="56"/>
      <c r="MEQ146" s="56"/>
      <c r="MER146" s="56"/>
      <c r="MES146" s="56"/>
      <c r="MET146" s="56"/>
      <c r="MEU146" s="56"/>
      <c r="MEV146" s="56"/>
      <c r="MEW146" s="56"/>
      <c r="MEX146" s="56"/>
      <c r="MEY146" s="56"/>
      <c r="MEZ146" s="56"/>
      <c r="MFA146" s="56"/>
      <c r="MFB146" s="56"/>
      <c r="MFC146" s="56"/>
      <c r="MFD146" s="56"/>
      <c r="MFE146" s="56"/>
      <c r="MFF146" s="56"/>
      <c r="MFG146" s="56"/>
      <c r="MFH146" s="56"/>
      <c r="MFI146" s="56"/>
      <c r="MFJ146" s="56"/>
      <c r="MFK146" s="56"/>
      <c r="MFL146" s="56"/>
      <c r="MFM146" s="56"/>
      <c r="MFN146" s="56"/>
      <c r="MFO146" s="56"/>
      <c r="MFP146" s="56"/>
      <c r="MFQ146" s="56"/>
      <c r="MFR146" s="56"/>
      <c r="MFS146" s="56"/>
      <c r="MFT146" s="56"/>
      <c r="MFU146" s="56"/>
      <c r="MFV146" s="56"/>
      <c r="MFW146" s="56"/>
      <c r="MFX146" s="56"/>
      <c r="MFY146" s="56"/>
      <c r="MFZ146" s="56"/>
      <c r="MGA146" s="56"/>
      <c r="MGB146" s="56"/>
      <c r="MGC146" s="56"/>
      <c r="MGD146" s="56"/>
      <c r="MGE146" s="56"/>
      <c r="MGF146" s="56"/>
      <c r="MGG146" s="56"/>
      <c r="MGH146" s="56"/>
      <c r="MGI146" s="56"/>
      <c r="MGJ146" s="56"/>
      <c r="MGK146" s="56"/>
      <c r="MGL146" s="56"/>
      <c r="MGM146" s="56"/>
      <c r="MGN146" s="56"/>
      <c r="MGO146" s="56"/>
      <c r="MGP146" s="56"/>
      <c r="MGQ146" s="56"/>
      <c r="MGR146" s="56"/>
      <c r="MGS146" s="56"/>
      <c r="MGT146" s="56"/>
      <c r="MGU146" s="56"/>
      <c r="MGV146" s="56"/>
      <c r="MGW146" s="56"/>
      <c r="MGX146" s="56"/>
      <c r="MGY146" s="56"/>
      <c r="MGZ146" s="56"/>
      <c r="MHA146" s="56"/>
      <c r="MHB146" s="56"/>
      <c r="MHC146" s="56"/>
      <c r="MHD146" s="56"/>
      <c r="MHE146" s="56"/>
      <c r="MHF146" s="56"/>
      <c r="MHG146" s="56"/>
      <c r="MHH146" s="56"/>
      <c r="MHI146" s="56"/>
      <c r="MHJ146" s="56"/>
      <c r="MHK146" s="56"/>
      <c r="MHL146" s="56"/>
      <c r="MHM146" s="56"/>
      <c r="MHN146" s="56"/>
      <c r="MHO146" s="56"/>
      <c r="MHP146" s="56"/>
      <c r="MHQ146" s="56"/>
      <c r="MHR146" s="56"/>
      <c r="MHS146" s="56"/>
      <c r="MHT146" s="56"/>
      <c r="MHU146" s="56"/>
      <c r="MHV146" s="56"/>
      <c r="MHW146" s="56"/>
      <c r="MHX146" s="56"/>
      <c r="MHY146" s="56"/>
      <c r="MHZ146" s="56"/>
      <c r="MIA146" s="56"/>
      <c r="MIB146" s="56"/>
      <c r="MIC146" s="56"/>
      <c r="MID146" s="56"/>
      <c r="MIE146" s="56"/>
      <c r="MIF146" s="56"/>
      <c r="MIG146" s="56"/>
      <c r="MIH146" s="56"/>
      <c r="MII146" s="56"/>
      <c r="MIJ146" s="56"/>
      <c r="MIK146" s="56"/>
      <c r="MIL146" s="56"/>
      <c r="MIM146" s="56"/>
      <c r="MIN146" s="56"/>
      <c r="MIO146" s="56"/>
      <c r="MIP146" s="56"/>
      <c r="MIQ146" s="56"/>
      <c r="MIR146" s="56"/>
      <c r="MIS146" s="56"/>
      <c r="MIT146" s="56"/>
      <c r="MIU146" s="56"/>
      <c r="MIV146" s="56"/>
      <c r="MIW146" s="56"/>
      <c r="MIX146" s="56"/>
      <c r="MIY146" s="56"/>
      <c r="MIZ146" s="56"/>
      <c r="MJA146" s="56"/>
      <c r="MJB146" s="56"/>
      <c r="MJC146" s="56"/>
      <c r="MJD146" s="56"/>
      <c r="MJE146" s="56"/>
      <c r="MJF146" s="56"/>
      <c r="MJG146" s="56"/>
      <c r="MJH146" s="56"/>
      <c r="MJI146" s="56"/>
      <c r="MJJ146" s="56"/>
      <c r="MJK146" s="56"/>
      <c r="MJL146" s="56"/>
      <c r="MJM146" s="56"/>
      <c r="MJN146" s="56"/>
      <c r="MJO146" s="56"/>
      <c r="MJP146" s="56"/>
      <c r="MJQ146" s="56"/>
      <c r="MJR146" s="56"/>
      <c r="MJS146" s="56"/>
      <c r="MJT146" s="56"/>
      <c r="MJU146" s="56"/>
      <c r="MJV146" s="56"/>
      <c r="MJW146" s="56"/>
      <c r="MJX146" s="56"/>
      <c r="MJY146" s="56"/>
      <c r="MJZ146" s="56"/>
      <c r="MKA146" s="56"/>
      <c r="MKB146" s="56"/>
      <c r="MKC146" s="56"/>
      <c r="MKD146" s="56"/>
      <c r="MKE146" s="56"/>
      <c r="MKF146" s="56"/>
      <c r="MKG146" s="56"/>
      <c r="MKH146" s="56"/>
      <c r="MKI146" s="56"/>
      <c r="MKJ146" s="56"/>
      <c r="MKK146" s="56"/>
      <c r="MKL146" s="56"/>
      <c r="MKM146" s="56"/>
      <c r="MKN146" s="56"/>
      <c r="MKO146" s="56"/>
      <c r="MKP146" s="56"/>
      <c r="MKQ146" s="56"/>
      <c r="MKR146" s="56"/>
      <c r="MKS146" s="56"/>
      <c r="MKT146" s="56"/>
      <c r="MKU146" s="56"/>
      <c r="MKV146" s="56"/>
      <c r="MKW146" s="56"/>
      <c r="MKX146" s="56"/>
      <c r="MKY146" s="56"/>
      <c r="MKZ146" s="56"/>
      <c r="MLA146" s="56"/>
      <c r="MLB146" s="56"/>
      <c r="MLC146" s="56"/>
      <c r="MLD146" s="56"/>
      <c r="MLE146" s="56"/>
      <c r="MLF146" s="56"/>
      <c r="MLG146" s="56"/>
      <c r="MLH146" s="56"/>
      <c r="MLI146" s="56"/>
      <c r="MLJ146" s="56"/>
      <c r="MLK146" s="56"/>
      <c r="MLL146" s="56"/>
      <c r="MLM146" s="56"/>
      <c r="MLN146" s="56"/>
      <c r="MLO146" s="56"/>
      <c r="MLP146" s="56"/>
      <c r="MLQ146" s="56"/>
      <c r="MLR146" s="56"/>
      <c r="MLS146" s="56"/>
      <c r="MLT146" s="56"/>
      <c r="MLU146" s="56"/>
      <c r="MLV146" s="56"/>
      <c r="MLW146" s="56"/>
      <c r="MLX146" s="56"/>
      <c r="MLY146" s="56"/>
      <c r="MLZ146" s="56"/>
      <c r="MMA146" s="56"/>
      <c r="MMB146" s="56"/>
      <c r="MMC146" s="56"/>
      <c r="MMD146" s="56"/>
      <c r="MME146" s="56"/>
      <c r="MMF146" s="56"/>
      <c r="MMG146" s="56"/>
      <c r="MMH146" s="56"/>
      <c r="MMI146" s="56"/>
      <c r="MMJ146" s="56"/>
      <c r="MMK146" s="56"/>
      <c r="MML146" s="56"/>
      <c r="MMM146" s="56"/>
      <c r="MMN146" s="56"/>
      <c r="MMO146" s="56"/>
      <c r="MMP146" s="56"/>
      <c r="MMQ146" s="56"/>
      <c r="MMR146" s="56"/>
      <c r="MMS146" s="56"/>
      <c r="MMT146" s="56"/>
      <c r="MMU146" s="56"/>
      <c r="MMV146" s="56"/>
      <c r="MMW146" s="56"/>
      <c r="MMX146" s="56"/>
      <c r="MMY146" s="56"/>
      <c r="MMZ146" s="56"/>
      <c r="MNA146" s="56"/>
      <c r="MNB146" s="56"/>
      <c r="MNC146" s="56"/>
      <c r="MND146" s="56"/>
      <c r="MNE146" s="56"/>
      <c r="MNF146" s="56"/>
      <c r="MNG146" s="56"/>
      <c r="MNH146" s="56"/>
      <c r="MNI146" s="56"/>
      <c r="MNJ146" s="56"/>
      <c r="MNK146" s="56"/>
      <c r="MNL146" s="56"/>
      <c r="MNM146" s="56"/>
      <c r="MNN146" s="56"/>
      <c r="MNO146" s="56"/>
      <c r="MNP146" s="56"/>
      <c r="MNQ146" s="56"/>
      <c r="MNR146" s="56"/>
      <c r="MNS146" s="56"/>
      <c r="MNT146" s="56"/>
      <c r="MNU146" s="56"/>
      <c r="MNV146" s="56"/>
      <c r="MNW146" s="56"/>
      <c r="MNX146" s="56"/>
      <c r="MNY146" s="56"/>
      <c r="MNZ146" s="56"/>
      <c r="MOA146" s="56"/>
      <c r="MOB146" s="56"/>
      <c r="MOC146" s="56"/>
      <c r="MOD146" s="56"/>
      <c r="MOE146" s="56"/>
      <c r="MOF146" s="56"/>
      <c r="MOG146" s="56"/>
      <c r="MOH146" s="56"/>
      <c r="MOI146" s="56"/>
      <c r="MOJ146" s="56"/>
      <c r="MOK146" s="56"/>
      <c r="MOL146" s="56"/>
      <c r="MOM146" s="56"/>
      <c r="MON146" s="56"/>
      <c r="MOO146" s="56"/>
      <c r="MOP146" s="56"/>
      <c r="MOQ146" s="56"/>
      <c r="MOR146" s="56"/>
      <c r="MOS146" s="56"/>
      <c r="MOT146" s="56"/>
      <c r="MOU146" s="56"/>
      <c r="MOV146" s="56"/>
      <c r="MOW146" s="56"/>
      <c r="MOX146" s="56"/>
      <c r="MOY146" s="56"/>
      <c r="MOZ146" s="56"/>
      <c r="MPA146" s="56"/>
      <c r="MPB146" s="56"/>
      <c r="MPC146" s="56"/>
      <c r="MPD146" s="56"/>
      <c r="MPE146" s="56"/>
      <c r="MPF146" s="56"/>
      <c r="MPG146" s="56"/>
      <c r="MPH146" s="56"/>
      <c r="MPI146" s="56"/>
      <c r="MPJ146" s="56"/>
      <c r="MPK146" s="56"/>
      <c r="MPL146" s="56"/>
      <c r="MPM146" s="56"/>
      <c r="MPN146" s="56"/>
      <c r="MPO146" s="56"/>
      <c r="MPP146" s="56"/>
      <c r="MPQ146" s="56"/>
      <c r="MPR146" s="56"/>
      <c r="MPS146" s="56"/>
      <c r="MPT146" s="56"/>
      <c r="MPU146" s="56"/>
      <c r="MPV146" s="56"/>
      <c r="MPW146" s="56"/>
      <c r="MPX146" s="56"/>
      <c r="MPY146" s="56"/>
      <c r="MPZ146" s="56"/>
      <c r="MQA146" s="56"/>
      <c r="MQB146" s="56"/>
      <c r="MQC146" s="56"/>
      <c r="MQD146" s="56"/>
      <c r="MQE146" s="56"/>
      <c r="MQF146" s="56"/>
      <c r="MQG146" s="56"/>
      <c r="MQH146" s="56"/>
      <c r="MQI146" s="56"/>
      <c r="MQJ146" s="56"/>
      <c r="MQK146" s="56"/>
      <c r="MQL146" s="56"/>
      <c r="MQM146" s="56"/>
      <c r="MQN146" s="56"/>
      <c r="MQO146" s="56"/>
      <c r="MQP146" s="56"/>
      <c r="MQQ146" s="56"/>
      <c r="MQR146" s="56"/>
      <c r="MQS146" s="56"/>
      <c r="MQT146" s="56"/>
      <c r="MQU146" s="56"/>
      <c r="MQV146" s="56"/>
      <c r="MQW146" s="56"/>
      <c r="MQX146" s="56"/>
      <c r="MQY146" s="56"/>
      <c r="MQZ146" s="56"/>
      <c r="MRA146" s="56"/>
      <c r="MRB146" s="56"/>
      <c r="MRC146" s="56"/>
      <c r="MRD146" s="56"/>
      <c r="MRE146" s="56"/>
      <c r="MRF146" s="56"/>
      <c r="MRG146" s="56"/>
      <c r="MRH146" s="56"/>
      <c r="MRI146" s="56"/>
      <c r="MRJ146" s="56"/>
      <c r="MRK146" s="56"/>
      <c r="MRL146" s="56"/>
      <c r="MRM146" s="56"/>
      <c r="MRN146" s="56"/>
      <c r="MRO146" s="56"/>
      <c r="MRP146" s="56"/>
      <c r="MRQ146" s="56"/>
      <c r="MRR146" s="56"/>
      <c r="MRS146" s="56"/>
      <c r="MRT146" s="56"/>
      <c r="MRU146" s="56"/>
      <c r="MRV146" s="56"/>
      <c r="MRW146" s="56"/>
      <c r="MRX146" s="56"/>
      <c r="MRY146" s="56"/>
      <c r="MRZ146" s="56"/>
      <c r="MSA146" s="56"/>
      <c r="MSB146" s="56"/>
      <c r="MSC146" s="56"/>
      <c r="MSD146" s="56"/>
      <c r="MSE146" s="56"/>
      <c r="MSF146" s="56"/>
      <c r="MSG146" s="56"/>
      <c r="MSH146" s="56"/>
      <c r="MSI146" s="56"/>
      <c r="MSJ146" s="56"/>
      <c r="MSK146" s="56"/>
      <c r="MSL146" s="56"/>
      <c r="MSM146" s="56"/>
      <c r="MSN146" s="56"/>
      <c r="MSO146" s="56"/>
      <c r="MSP146" s="56"/>
      <c r="MSQ146" s="56"/>
      <c r="MSR146" s="56"/>
      <c r="MSS146" s="56"/>
      <c r="MST146" s="56"/>
      <c r="MSU146" s="56"/>
      <c r="MSV146" s="56"/>
      <c r="MSW146" s="56"/>
      <c r="MSX146" s="56"/>
      <c r="MSY146" s="56"/>
      <c r="MSZ146" s="56"/>
      <c r="MTA146" s="56"/>
      <c r="MTB146" s="56"/>
      <c r="MTC146" s="56"/>
      <c r="MTD146" s="56"/>
      <c r="MTE146" s="56"/>
      <c r="MTF146" s="56"/>
      <c r="MTG146" s="56"/>
      <c r="MTH146" s="56"/>
      <c r="MTI146" s="56"/>
      <c r="MTJ146" s="56"/>
      <c r="MTK146" s="56"/>
      <c r="MTL146" s="56"/>
      <c r="MTM146" s="56"/>
      <c r="MTN146" s="56"/>
      <c r="MTO146" s="56"/>
      <c r="MTP146" s="56"/>
      <c r="MTQ146" s="56"/>
      <c r="MTR146" s="56"/>
      <c r="MTS146" s="56"/>
      <c r="MTT146" s="56"/>
      <c r="MTU146" s="56"/>
      <c r="MTV146" s="56"/>
      <c r="MTW146" s="56"/>
      <c r="MTX146" s="56"/>
      <c r="MTY146" s="56"/>
      <c r="MTZ146" s="56"/>
      <c r="MUA146" s="56"/>
      <c r="MUB146" s="56"/>
      <c r="MUC146" s="56"/>
      <c r="MUD146" s="56"/>
      <c r="MUE146" s="56"/>
      <c r="MUF146" s="56"/>
      <c r="MUG146" s="56"/>
      <c r="MUH146" s="56"/>
      <c r="MUI146" s="56"/>
      <c r="MUJ146" s="56"/>
      <c r="MUK146" s="56"/>
      <c r="MUL146" s="56"/>
      <c r="MUM146" s="56"/>
      <c r="MUN146" s="56"/>
      <c r="MUO146" s="56"/>
      <c r="MUP146" s="56"/>
      <c r="MUQ146" s="56"/>
      <c r="MUR146" s="56"/>
      <c r="MUS146" s="56"/>
      <c r="MUT146" s="56"/>
      <c r="MUU146" s="56"/>
      <c r="MUV146" s="56"/>
      <c r="MUW146" s="56"/>
      <c r="MUX146" s="56"/>
      <c r="MUY146" s="56"/>
      <c r="MUZ146" s="56"/>
      <c r="MVA146" s="56"/>
      <c r="MVB146" s="56"/>
      <c r="MVC146" s="56"/>
      <c r="MVD146" s="56"/>
      <c r="MVE146" s="56"/>
      <c r="MVF146" s="56"/>
      <c r="MVG146" s="56"/>
      <c r="MVH146" s="56"/>
      <c r="MVI146" s="56"/>
      <c r="MVJ146" s="56"/>
      <c r="MVK146" s="56"/>
      <c r="MVL146" s="56"/>
      <c r="MVM146" s="56"/>
      <c r="MVN146" s="56"/>
      <c r="MVO146" s="56"/>
      <c r="MVP146" s="56"/>
      <c r="MVQ146" s="56"/>
      <c r="MVR146" s="56"/>
      <c r="MVS146" s="56"/>
      <c r="MVT146" s="56"/>
      <c r="MVU146" s="56"/>
      <c r="MVV146" s="56"/>
      <c r="MVW146" s="56"/>
      <c r="MVX146" s="56"/>
      <c r="MVY146" s="56"/>
      <c r="MVZ146" s="56"/>
      <c r="MWA146" s="56"/>
      <c r="MWB146" s="56"/>
      <c r="MWC146" s="56"/>
      <c r="MWD146" s="56"/>
      <c r="MWE146" s="56"/>
      <c r="MWF146" s="56"/>
      <c r="MWG146" s="56"/>
      <c r="MWH146" s="56"/>
      <c r="MWI146" s="56"/>
      <c r="MWJ146" s="56"/>
      <c r="MWK146" s="56"/>
      <c r="MWL146" s="56"/>
      <c r="MWM146" s="56"/>
      <c r="MWN146" s="56"/>
      <c r="MWO146" s="56"/>
      <c r="MWP146" s="56"/>
      <c r="MWQ146" s="56"/>
      <c r="MWR146" s="56"/>
      <c r="MWS146" s="56"/>
      <c r="MWT146" s="56"/>
      <c r="MWU146" s="56"/>
      <c r="MWV146" s="56"/>
      <c r="MWW146" s="56"/>
      <c r="MWX146" s="56"/>
      <c r="MWY146" s="56"/>
      <c r="MWZ146" s="56"/>
      <c r="MXA146" s="56"/>
      <c r="MXB146" s="56"/>
      <c r="MXC146" s="56"/>
      <c r="MXD146" s="56"/>
      <c r="MXE146" s="56"/>
      <c r="MXF146" s="56"/>
      <c r="MXG146" s="56"/>
      <c r="MXH146" s="56"/>
      <c r="MXI146" s="56"/>
      <c r="MXJ146" s="56"/>
      <c r="MXK146" s="56"/>
      <c r="MXL146" s="56"/>
      <c r="MXM146" s="56"/>
      <c r="MXN146" s="56"/>
      <c r="MXO146" s="56"/>
      <c r="MXP146" s="56"/>
      <c r="MXQ146" s="56"/>
      <c r="MXR146" s="56"/>
      <c r="MXS146" s="56"/>
      <c r="MXT146" s="56"/>
      <c r="MXU146" s="56"/>
      <c r="MXV146" s="56"/>
      <c r="MXW146" s="56"/>
      <c r="MXX146" s="56"/>
      <c r="MXY146" s="56"/>
      <c r="MXZ146" s="56"/>
      <c r="MYA146" s="56"/>
      <c r="MYB146" s="56"/>
      <c r="MYC146" s="56"/>
      <c r="MYD146" s="56"/>
      <c r="MYE146" s="56"/>
      <c r="MYF146" s="56"/>
      <c r="MYG146" s="56"/>
      <c r="MYH146" s="56"/>
      <c r="MYI146" s="56"/>
      <c r="MYJ146" s="56"/>
      <c r="MYK146" s="56"/>
      <c r="MYL146" s="56"/>
      <c r="MYM146" s="56"/>
      <c r="MYN146" s="56"/>
      <c r="MYO146" s="56"/>
      <c r="MYP146" s="56"/>
      <c r="MYQ146" s="56"/>
      <c r="MYR146" s="56"/>
      <c r="MYS146" s="56"/>
      <c r="MYT146" s="56"/>
      <c r="MYU146" s="56"/>
      <c r="MYV146" s="56"/>
      <c r="MYW146" s="56"/>
      <c r="MYX146" s="56"/>
      <c r="MYY146" s="56"/>
      <c r="MYZ146" s="56"/>
      <c r="MZA146" s="56"/>
      <c r="MZB146" s="56"/>
      <c r="MZC146" s="56"/>
      <c r="MZD146" s="56"/>
      <c r="MZE146" s="56"/>
      <c r="MZF146" s="56"/>
      <c r="MZG146" s="56"/>
      <c r="MZH146" s="56"/>
      <c r="MZI146" s="56"/>
      <c r="MZJ146" s="56"/>
      <c r="MZK146" s="56"/>
      <c r="MZL146" s="56"/>
      <c r="MZM146" s="56"/>
      <c r="MZN146" s="56"/>
      <c r="MZO146" s="56"/>
      <c r="MZP146" s="56"/>
      <c r="MZQ146" s="56"/>
      <c r="MZR146" s="56"/>
      <c r="MZS146" s="56"/>
      <c r="MZT146" s="56"/>
      <c r="MZU146" s="56"/>
      <c r="MZV146" s="56"/>
      <c r="MZW146" s="56"/>
      <c r="MZX146" s="56"/>
      <c r="MZY146" s="56"/>
      <c r="MZZ146" s="56"/>
      <c r="NAA146" s="56"/>
      <c r="NAB146" s="56"/>
      <c r="NAC146" s="56"/>
      <c r="NAD146" s="56"/>
      <c r="NAE146" s="56"/>
      <c r="NAF146" s="56"/>
      <c r="NAG146" s="56"/>
      <c r="NAH146" s="56"/>
      <c r="NAI146" s="56"/>
      <c r="NAJ146" s="56"/>
      <c r="NAK146" s="56"/>
      <c r="NAL146" s="56"/>
      <c r="NAM146" s="56"/>
      <c r="NAN146" s="56"/>
      <c r="NAO146" s="56"/>
      <c r="NAP146" s="56"/>
      <c r="NAQ146" s="56"/>
      <c r="NAR146" s="56"/>
      <c r="NAS146" s="56"/>
      <c r="NAT146" s="56"/>
      <c r="NAU146" s="56"/>
      <c r="NAV146" s="56"/>
      <c r="NAW146" s="56"/>
      <c r="NAX146" s="56"/>
      <c r="NAY146" s="56"/>
      <c r="NAZ146" s="56"/>
      <c r="NBA146" s="56"/>
      <c r="NBB146" s="56"/>
      <c r="NBC146" s="56"/>
      <c r="NBD146" s="56"/>
      <c r="NBE146" s="56"/>
      <c r="NBF146" s="56"/>
      <c r="NBG146" s="56"/>
      <c r="NBH146" s="56"/>
      <c r="NBI146" s="56"/>
      <c r="NBJ146" s="56"/>
      <c r="NBK146" s="56"/>
      <c r="NBL146" s="56"/>
      <c r="NBM146" s="56"/>
      <c r="NBN146" s="56"/>
      <c r="NBO146" s="56"/>
      <c r="NBP146" s="56"/>
      <c r="NBQ146" s="56"/>
      <c r="NBR146" s="56"/>
      <c r="NBS146" s="56"/>
      <c r="NBT146" s="56"/>
      <c r="NBU146" s="56"/>
      <c r="NBV146" s="56"/>
      <c r="NBW146" s="56"/>
      <c r="NBX146" s="56"/>
      <c r="NBY146" s="56"/>
      <c r="NBZ146" s="56"/>
      <c r="NCA146" s="56"/>
      <c r="NCB146" s="56"/>
      <c r="NCC146" s="56"/>
      <c r="NCD146" s="56"/>
      <c r="NCE146" s="56"/>
      <c r="NCF146" s="56"/>
      <c r="NCG146" s="56"/>
      <c r="NCH146" s="56"/>
      <c r="NCI146" s="56"/>
      <c r="NCJ146" s="56"/>
      <c r="NCK146" s="56"/>
      <c r="NCL146" s="56"/>
      <c r="NCM146" s="56"/>
      <c r="NCN146" s="56"/>
      <c r="NCO146" s="56"/>
      <c r="NCP146" s="56"/>
      <c r="NCQ146" s="56"/>
      <c r="NCR146" s="56"/>
      <c r="NCS146" s="56"/>
      <c r="NCT146" s="56"/>
      <c r="NCU146" s="56"/>
      <c r="NCV146" s="56"/>
      <c r="NCW146" s="56"/>
      <c r="NCX146" s="56"/>
      <c r="NCY146" s="56"/>
      <c r="NCZ146" s="56"/>
      <c r="NDA146" s="56"/>
      <c r="NDB146" s="56"/>
      <c r="NDC146" s="56"/>
      <c r="NDD146" s="56"/>
      <c r="NDE146" s="56"/>
      <c r="NDF146" s="56"/>
      <c r="NDG146" s="56"/>
      <c r="NDH146" s="56"/>
      <c r="NDI146" s="56"/>
      <c r="NDJ146" s="56"/>
      <c r="NDK146" s="56"/>
      <c r="NDL146" s="56"/>
      <c r="NDM146" s="56"/>
      <c r="NDN146" s="56"/>
      <c r="NDO146" s="56"/>
      <c r="NDP146" s="56"/>
      <c r="NDQ146" s="56"/>
      <c r="NDR146" s="56"/>
      <c r="NDS146" s="56"/>
      <c r="NDT146" s="56"/>
      <c r="NDU146" s="56"/>
      <c r="NDV146" s="56"/>
      <c r="NDW146" s="56"/>
      <c r="NDX146" s="56"/>
      <c r="NDY146" s="56"/>
      <c r="NDZ146" s="56"/>
      <c r="NEA146" s="56"/>
      <c r="NEB146" s="56"/>
      <c r="NEC146" s="56"/>
      <c r="NED146" s="56"/>
      <c r="NEE146" s="56"/>
      <c r="NEF146" s="56"/>
      <c r="NEG146" s="56"/>
      <c r="NEH146" s="56"/>
      <c r="NEI146" s="56"/>
      <c r="NEJ146" s="56"/>
      <c r="NEK146" s="56"/>
      <c r="NEL146" s="56"/>
      <c r="NEM146" s="56"/>
      <c r="NEN146" s="56"/>
      <c r="NEO146" s="56"/>
      <c r="NEP146" s="56"/>
      <c r="NEQ146" s="56"/>
      <c r="NER146" s="56"/>
      <c r="NES146" s="56"/>
      <c r="NET146" s="56"/>
      <c r="NEU146" s="56"/>
      <c r="NEV146" s="56"/>
      <c r="NEW146" s="56"/>
      <c r="NEX146" s="56"/>
      <c r="NEY146" s="56"/>
      <c r="NEZ146" s="56"/>
      <c r="NFA146" s="56"/>
      <c r="NFB146" s="56"/>
      <c r="NFC146" s="56"/>
      <c r="NFD146" s="56"/>
      <c r="NFE146" s="56"/>
      <c r="NFF146" s="56"/>
      <c r="NFG146" s="56"/>
      <c r="NFH146" s="56"/>
      <c r="NFI146" s="56"/>
      <c r="NFJ146" s="56"/>
      <c r="NFK146" s="56"/>
      <c r="NFL146" s="56"/>
      <c r="NFM146" s="56"/>
      <c r="NFN146" s="56"/>
      <c r="NFO146" s="56"/>
      <c r="NFP146" s="56"/>
      <c r="NFQ146" s="56"/>
      <c r="NFR146" s="56"/>
      <c r="NFS146" s="56"/>
      <c r="NFT146" s="56"/>
      <c r="NFU146" s="56"/>
      <c r="NFV146" s="56"/>
      <c r="NFW146" s="56"/>
      <c r="NFX146" s="56"/>
      <c r="NFY146" s="56"/>
      <c r="NFZ146" s="56"/>
      <c r="NGA146" s="56"/>
      <c r="NGB146" s="56"/>
      <c r="NGC146" s="56"/>
      <c r="NGD146" s="56"/>
      <c r="NGE146" s="56"/>
      <c r="NGF146" s="56"/>
      <c r="NGG146" s="56"/>
      <c r="NGH146" s="56"/>
      <c r="NGI146" s="56"/>
      <c r="NGJ146" s="56"/>
      <c r="NGK146" s="56"/>
      <c r="NGL146" s="56"/>
      <c r="NGM146" s="56"/>
      <c r="NGN146" s="56"/>
      <c r="NGO146" s="56"/>
      <c r="NGP146" s="56"/>
      <c r="NGQ146" s="56"/>
      <c r="NGR146" s="56"/>
      <c r="NGS146" s="56"/>
      <c r="NGT146" s="56"/>
      <c r="NGU146" s="56"/>
      <c r="NGV146" s="56"/>
      <c r="NGW146" s="56"/>
      <c r="NGX146" s="56"/>
      <c r="NGY146" s="56"/>
      <c r="NGZ146" s="56"/>
      <c r="NHA146" s="56"/>
      <c r="NHB146" s="56"/>
      <c r="NHC146" s="56"/>
      <c r="NHD146" s="56"/>
      <c r="NHE146" s="56"/>
      <c r="NHF146" s="56"/>
      <c r="NHG146" s="56"/>
      <c r="NHH146" s="56"/>
      <c r="NHI146" s="56"/>
      <c r="NHJ146" s="56"/>
      <c r="NHK146" s="56"/>
      <c r="NHL146" s="56"/>
      <c r="NHM146" s="56"/>
      <c r="NHN146" s="56"/>
      <c r="NHO146" s="56"/>
      <c r="NHP146" s="56"/>
      <c r="NHQ146" s="56"/>
      <c r="NHR146" s="56"/>
      <c r="NHS146" s="56"/>
      <c r="NHT146" s="56"/>
      <c r="NHU146" s="56"/>
      <c r="NHV146" s="56"/>
      <c r="NHW146" s="56"/>
      <c r="NHX146" s="56"/>
      <c r="NHY146" s="56"/>
      <c r="NHZ146" s="56"/>
      <c r="NIA146" s="56"/>
      <c r="NIB146" s="56"/>
      <c r="NIC146" s="56"/>
      <c r="NID146" s="56"/>
      <c r="NIE146" s="56"/>
      <c r="NIF146" s="56"/>
      <c r="NIG146" s="56"/>
      <c r="NIH146" s="56"/>
      <c r="NII146" s="56"/>
      <c r="NIJ146" s="56"/>
      <c r="NIK146" s="56"/>
      <c r="NIL146" s="56"/>
      <c r="NIM146" s="56"/>
      <c r="NIN146" s="56"/>
      <c r="NIO146" s="56"/>
      <c r="NIP146" s="56"/>
      <c r="NIQ146" s="56"/>
      <c r="NIR146" s="56"/>
      <c r="NIS146" s="56"/>
      <c r="NIT146" s="56"/>
      <c r="NIU146" s="56"/>
      <c r="NIV146" s="56"/>
      <c r="NIW146" s="56"/>
      <c r="NIX146" s="56"/>
      <c r="NIY146" s="56"/>
      <c r="NIZ146" s="56"/>
      <c r="NJA146" s="56"/>
      <c r="NJB146" s="56"/>
      <c r="NJC146" s="56"/>
      <c r="NJD146" s="56"/>
      <c r="NJE146" s="56"/>
      <c r="NJF146" s="56"/>
      <c r="NJG146" s="56"/>
      <c r="NJH146" s="56"/>
      <c r="NJI146" s="56"/>
      <c r="NJJ146" s="56"/>
      <c r="NJK146" s="56"/>
      <c r="NJL146" s="56"/>
      <c r="NJM146" s="56"/>
      <c r="NJN146" s="56"/>
      <c r="NJO146" s="56"/>
      <c r="NJP146" s="56"/>
      <c r="NJQ146" s="56"/>
      <c r="NJR146" s="56"/>
      <c r="NJS146" s="56"/>
      <c r="NJT146" s="56"/>
      <c r="NJU146" s="56"/>
      <c r="NJV146" s="56"/>
      <c r="NJW146" s="56"/>
      <c r="NJX146" s="56"/>
      <c r="NJY146" s="56"/>
      <c r="NJZ146" s="56"/>
      <c r="NKA146" s="56"/>
      <c r="NKB146" s="56"/>
      <c r="NKC146" s="56"/>
      <c r="NKD146" s="56"/>
      <c r="NKE146" s="56"/>
      <c r="NKF146" s="56"/>
      <c r="NKG146" s="56"/>
      <c r="NKH146" s="56"/>
      <c r="NKI146" s="56"/>
      <c r="NKJ146" s="56"/>
      <c r="NKK146" s="56"/>
      <c r="NKL146" s="56"/>
      <c r="NKM146" s="56"/>
      <c r="NKN146" s="56"/>
      <c r="NKO146" s="56"/>
      <c r="NKP146" s="56"/>
      <c r="NKQ146" s="56"/>
      <c r="NKR146" s="56"/>
      <c r="NKS146" s="56"/>
      <c r="NKT146" s="56"/>
      <c r="NKU146" s="56"/>
      <c r="NKV146" s="56"/>
      <c r="NKW146" s="56"/>
      <c r="NKX146" s="56"/>
      <c r="NKY146" s="56"/>
      <c r="NKZ146" s="56"/>
      <c r="NLA146" s="56"/>
      <c r="NLB146" s="56"/>
      <c r="NLC146" s="56"/>
      <c r="NLD146" s="56"/>
      <c r="NLE146" s="56"/>
      <c r="NLF146" s="56"/>
      <c r="NLG146" s="56"/>
      <c r="NLH146" s="56"/>
      <c r="NLI146" s="56"/>
      <c r="NLJ146" s="56"/>
      <c r="NLK146" s="56"/>
      <c r="NLL146" s="56"/>
      <c r="NLM146" s="56"/>
      <c r="NLN146" s="56"/>
      <c r="NLO146" s="56"/>
      <c r="NLP146" s="56"/>
      <c r="NLQ146" s="56"/>
      <c r="NLR146" s="56"/>
      <c r="NLS146" s="56"/>
      <c r="NLT146" s="56"/>
      <c r="NLU146" s="56"/>
      <c r="NLV146" s="56"/>
      <c r="NLW146" s="56"/>
      <c r="NLX146" s="56"/>
      <c r="NLY146" s="56"/>
      <c r="NLZ146" s="56"/>
      <c r="NMA146" s="56"/>
      <c r="NMB146" s="56"/>
      <c r="NMC146" s="56"/>
      <c r="NMD146" s="56"/>
      <c r="NME146" s="56"/>
      <c r="NMF146" s="56"/>
      <c r="NMG146" s="56"/>
      <c r="NMH146" s="56"/>
      <c r="NMI146" s="56"/>
      <c r="NMJ146" s="56"/>
      <c r="NMK146" s="56"/>
      <c r="NML146" s="56"/>
      <c r="NMM146" s="56"/>
      <c r="NMN146" s="56"/>
      <c r="NMO146" s="56"/>
      <c r="NMP146" s="56"/>
      <c r="NMQ146" s="56"/>
      <c r="NMR146" s="56"/>
      <c r="NMS146" s="56"/>
      <c r="NMT146" s="56"/>
      <c r="NMU146" s="56"/>
      <c r="NMV146" s="56"/>
      <c r="NMW146" s="56"/>
      <c r="NMX146" s="56"/>
      <c r="NMY146" s="56"/>
      <c r="NMZ146" s="56"/>
      <c r="NNA146" s="56"/>
      <c r="NNB146" s="56"/>
      <c r="NNC146" s="56"/>
      <c r="NND146" s="56"/>
      <c r="NNE146" s="56"/>
      <c r="NNF146" s="56"/>
      <c r="NNG146" s="56"/>
      <c r="NNH146" s="56"/>
      <c r="NNI146" s="56"/>
      <c r="NNJ146" s="56"/>
      <c r="NNK146" s="56"/>
      <c r="NNL146" s="56"/>
      <c r="NNM146" s="56"/>
      <c r="NNN146" s="56"/>
      <c r="NNO146" s="56"/>
      <c r="NNP146" s="56"/>
      <c r="NNQ146" s="56"/>
      <c r="NNR146" s="56"/>
      <c r="NNS146" s="56"/>
      <c r="NNT146" s="56"/>
      <c r="NNU146" s="56"/>
      <c r="NNV146" s="56"/>
      <c r="NNW146" s="56"/>
      <c r="NNX146" s="56"/>
      <c r="NNY146" s="56"/>
      <c r="NNZ146" s="56"/>
      <c r="NOA146" s="56"/>
      <c r="NOB146" s="56"/>
      <c r="NOC146" s="56"/>
      <c r="NOD146" s="56"/>
      <c r="NOE146" s="56"/>
      <c r="NOF146" s="56"/>
      <c r="NOG146" s="56"/>
      <c r="NOH146" s="56"/>
      <c r="NOI146" s="56"/>
      <c r="NOJ146" s="56"/>
      <c r="NOK146" s="56"/>
      <c r="NOL146" s="56"/>
      <c r="NOM146" s="56"/>
      <c r="NON146" s="56"/>
      <c r="NOO146" s="56"/>
      <c r="NOP146" s="56"/>
      <c r="NOQ146" s="56"/>
      <c r="NOR146" s="56"/>
      <c r="NOS146" s="56"/>
      <c r="NOT146" s="56"/>
      <c r="NOU146" s="56"/>
      <c r="NOV146" s="56"/>
      <c r="NOW146" s="56"/>
      <c r="NOX146" s="56"/>
      <c r="NOY146" s="56"/>
      <c r="NOZ146" s="56"/>
      <c r="NPA146" s="56"/>
      <c r="NPB146" s="56"/>
      <c r="NPC146" s="56"/>
      <c r="NPD146" s="56"/>
      <c r="NPE146" s="56"/>
      <c r="NPF146" s="56"/>
      <c r="NPG146" s="56"/>
      <c r="NPH146" s="56"/>
      <c r="NPI146" s="56"/>
      <c r="NPJ146" s="56"/>
      <c r="NPK146" s="56"/>
      <c r="NPL146" s="56"/>
      <c r="NPM146" s="56"/>
      <c r="NPN146" s="56"/>
      <c r="NPO146" s="56"/>
      <c r="NPP146" s="56"/>
      <c r="NPQ146" s="56"/>
      <c r="NPR146" s="56"/>
      <c r="NPS146" s="56"/>
      <c r="NPT146" s="56"/>
      <c r="NPU146" s="56"/>
      <c r="NPV146" s="56"/>
      <c r="NPW146" s="56"/>
      <c r="NPX146" s="56"/>
      <c r="NPY146" s="56"/>
      <c r="NPZ146" s="56"/>
      <c r="NQA146" s="56"/>
      <c r="NQB146" s="56"/>
      <c r="NQC146" s="56"/>
      <c r="NQD146" s="56"/>
      <c r="NQE146" s="56"/>
      <c r="NQF146" s="56"/>
      <c r="NQG146" s="56"/>
      <c r="NQH146" s="56"/>
      <c r="NQI146" s="56"/>
      <c r="NQJ146" s="56"/>
      <c r="NQK146" s="56"/>
      <c r="NQL146" s="56"/>
      <c r="NQM146" s="56"/>
      <c r="NQN146" s="56"/>
      <c r="NQO146" s="56"/>
      <c r="NQP146" s="56"/>
      <c r="NQQ146" s="56"/>
      <c r="NQR146" s="56"/>
      <c r="NQS146" s="56"/>
      <c r="NQT146" s="56"/>
      <c r="NQU146" s="56"/>
      <c r="NQV146" s="56"/>
      <c r="NQW146" s="56"/>
      <c r="NQX146" s="56"/>
      <c r="NQY146" s="56"/>
      <c r="NQZ146" s="56"/>
      <c r="NRA146" s="56"/>
      <c r="NRB146" s="56"/>
      <c r="NRC146" s="56"/>
      <c r="NRD146" s="56"/>
      <c r="NRE146" s="56"/>
      <c r="NRF146" s="56"/>
      <c r="NRG146" s="56"/>
      <c r="NRH146" s="56"/>
      <c r="NRI146" s="56"/>
      <c r="NRJ146" s="56"/>
      <c r="NRK146" s="56"/>
      <c r="NRL146" s="56"/>
      <c r="NRM146" s="56"/>
      <c r="NRN146" s="56"/>
      <c r="NRO146" s="56"/>
      <c r="NRP146" s="56"/>
      <c r="NRQ146" s="56"/>
      <c r="NRR146" s="56"/>
      <c r="NRS146" s="56"/>
      <c r="NRT146" s="56"/>
      <c r="NRU146" s="56"/>
      <c r="NRV146" s="56"/>
      <c r="NRW146" s="56"/>
      <c r="NRX146" s="56"/>
      <c r="NRY146" s="56"/>
      <c r="NRZ146" s="56"/>
      <c r="NSA146" s="56"/>
      <c r="NSB146" s="56"/>
      <c r="NSC146" s="56"/>
      <c r="NSD146" s="56"/>
      <c r="NSE146" s="56"/>
      <c r="NSF146" s="56"/>
      <c r="NSG146" s="56"/>
      <c r="NSH146" s="56"/>
      <c r="NSI146" s="56"/>
      <c r="NSJ146" s="56"/>
      <c r="NSK146" s="56"/>
      <c r="NSL146" s="56"/>
      <c r="NSM146" s="56"/>
      <c r="NSN146" s="56"/>
      <c r="NSO146" s="56"/>
      <c r="NSP146" s="56"/>
      <c r="NSQ146" s="56"/>
      <c r="NSR146" s="56"/>
      <c r="NSS146" s="56"/>
      <c r="NST146" s="56"/>
      <c r="NSU146" s="56"/>
      <c r="NSV146" s="56"/>
      <c r="NSW146" s="56"/>
      <c r="NSX146" s="56"/>
      <c r="NSY146" s="56"/>
      <c r="NSZ146" s="56"/>
      <c r="NTA146" s="56"/>
      <c r="NTB146" s="56"/>
      <c r="NTC146" s="56"/>
      <c r="NTD146" s="56"/>
      <c r="NTE146" s="56"/>
      <c r="NTF146" s="56"/>
      <c r="NTG146" s="56"/>
      <c r="NTH146" s="56"/>
      <c r="NTI146" s="56"/>
      <c r="NTJ146" s="56"/>
      <c r="NTK146" s="56"/>
      <c r="NTL146" s="56"/>
      <c r="NTM146" s="56"/>
      <c r="NTN146" s="56"/>
      <c r="NTO146" s="56"/>
      <c r="NTP146" s="56"/>
      <c r="NTQ146" s="56"/>
      <c r="NTR146" s="56"/>
      <c r="NTS146" s="56"/>
      <c r="NTT146" s="56"/>
      <c r="NTU146" s="56"/>
      <c r="NTV146" s="56"/>
      <c r="NTW146" s="56"/>
      <c r="NTX146" s="56"/>
      <c r="NTY146" s="56"/>
      <c r="NTZ146" s="56"/>
      <c r="NUA146" s="56"/>
      <c r="NUB146" s="56"/>
      <c r="NUC146" s="56"/>
      <c r="NUD146" s="56"/>
      <c r="NUE146" s="56"/>
      <c r="NUF146" s="56"/>
      <c r="NUG146" s="56"/>
      <c r="NUH146" s="56"/>
      <c r="NUI146" s="56"/>
      <c r="NUJ146" s="56"/>
      <c r="NUK146" s="56"/>
      <c r="NUL146" s="56"/>
      <c r="NUM146" s="56"/>
      <c r="NUN146" s="56"/>
      <c r="NUO146" s="56"/>
      <c r="NUP146" s="56"/>
      <c r="NUQ146" s="56"/>
      <c r="NUR146" s="56"/>
      <c r="NUS146" s="56"/>
      <c r="NUT146" s="56"/>
      <c r="NUU146" s="56"/>
      <c r="NUV146" s="56"/>
      <c r="NUW146" s="56"/>
      <c r="NUX146" s="56"/>
      <c r="NUY146" s="56"/>
      <c r="NUZ146" s="56"/>
      <c r="NVA146" s="56"/>
      <c r="NVB146" s="56"/>
      <c r="NVC146" s="56"/>
      <c r="NVD146" s="56"/>
      <c r="NVE146" s="56"/>
      <c r="NVF146" s="56"/>
      <c r="NVG146" s="56"/>
      <c r="NVH146" s="56"/>
      <c r="NVI146" s="56"/>
      <c r="NVJ146" s="56"/>
      <c r="NVK146" s="56"/>
      <c r="NVL146" s="56"/>
      <c r="NVM146" s="56"/>
      <c r="NVN146" s="56"/>
      <c r="NVO146" s="56"/>
      <c r="NVP146" s="56"/>
      <c r="NVQ146" s="56"/>
      <c r="NVR146" s="56"/>
      <c r="NVS146" s="56"/>
      <c r="NVT146" s="56"/>
      <c r="NVU146" s="56"/>
      <c r="NVV146" s="56"/>
      <c r="NVW146" s="56"/>
      <c r="NVX146" s="56"/>
      <c r="NVY146" s="56"/>
      <c r="NVZ146" s="56"/>
      <c r="NWA146" s="56"/>
      <c r="NWB146" s="56"/>
      <c r="NWC146" s="56"/>
      <c r="NWD146" s="56"/>
      <c r="NWE146" s="56"/>
      <c r="NWF146" s="56"/>
      <c r="NWG146" s="56"/>
      <c r="NWH146" s="56"/>
      <c r="NWI146" s="56"/>
      <c r="NWJ146" s="56"/>
      <c r="NWK146" s="56"/>
      <c r="NWL146" s="56"/>
      <c r="NWM146" s="56"/>
      <c r="NWN146" s="56"/>
      <c r="NWO146" s="56"/>
      <c r="NWP146" s="56"/>
      <c r="NWQ146" s="56"/>
      <c r="NWR146" s="56"/>
      <c r="NWS146" s="56"/>
      <c r="NWT146" s="56"/>
      <c r="NWU146" s="56"/>
      <c r="NWV146" s="56"/>
      <c r="NWW146" s="56"/>
      <c r="NWX146" s="56"/>
      <c r="NWY146" s="56"/>
      <c r="NWZ146" s="56"/>
      <c r="NXA146" s="56"/>
      <c r="NXB146" s="56"/>
      <c r="NXC146" s="56"/>
      <c r="NXD146" s="56"/>
      <c r="NXE146" s="56"/>
      <c r="NXF146" s="56"/>
      <c r="NXG146" s="56"/>
      <c r="NXH146" s="56"/>
      <c r="NXI146" s="56"/>
      <c r="NXJ146" s="56"/>
      <c r="NXK146" s="56"/>
      <c r="NXL146" s="56"/>
      <c r="NXM146" s="56"/>
      <c r="NXN146" s="56"/>
      <c r="NXO146" s="56"/>
      <c r="NXP146" s="56"/>
      <c r="NXQ146" s="56"/>
      <c r="NXR146" s="56"/>
      <c r="NXS146" s="56"/>
      <c r="NXT146" s="56"/>
      <c r="NXU146" s="56"/>
      <c r="NXV146" s="56"/>
      <c r="NXW146" s="56"/>
      <c r="NXX146" s="56"/>
      <c r="NXY146" s="56"/>
      <c r="NXZ146" s="56"/>
      <c r="NYA146" s="56"/>
      <c r="NYB146" s="56"/>
      <c r="NYC146" s="56"/>
      <c r="NYD146" s="56"/>
      <c r="NYE146" s="56"/>
      <c r="NYF146" s="56"/>
      <c r="NYG146" s="56"/>
      <c r="NYH146" s="56"/>
      <c r="NYI146" s="56"/>
      <c r="NYJ146" s="56"/>
      <c r="NYK146" s="56"/>
      <c r="NYL146" s="56"/>
      <c r="NYM146" s="56"/>
      <c r="NYN146" s="56"/>
      <c r="NYO146" s="56"/>
      <c r="NYP146" s="56"/>
      <c r="NYQ146" s="56"/>
      <c r="NYR146" s="56"/>
      <c r="NYS146" s="56"/>
      <c r="NYT146" s="56"/>
      <c r="NYU146" s="56"/>
      <c r="NYV146" s="56"/>
      <c r="NYW146" s="56"/>
      <c r="NYX146" s="56"/>
      <c r="NYY146" s="56"/>
      <c r="NYZ146" s="56"/>
      <c r="NZA146" s="56"/>
      <c r="NZB146" s="56"/>
      <c r="NZC146" s="56"/>
      <c r="NZD146" s="56"/>
      <c r="NZE146" s="56"/>
      <c r="NZF146" s="56"/>
      <c r="NZG146" s="56"/>
      <c r="NZH146" s="56"/>
      <c r="NZI146" s="56"/>
      <c r="NZJ146" s="56"/>
      <c r="NZK146" s="56"/>
      <c r="NZL146" s="56"/>
      <c r="NZM146" s="56"/>
      <c r="NZN146" s="56"/>
      <c r="NZO146" s="56"/>
      <c r="NZP146" s="56"/>
      <c r="NZQ146" s="56"/>
      <c r="NZR146" s="56"/>
      <c r="NZS146" s="56"/>
      <c r="NZT146" s="56"/>
      <c r="NZU146" s="56"/>
      <c r="NZV146" s="56"/>
      <c r="NZW146" s="56"/>
      <c r="NZX146" s="56"/>
      <c r="NZY146" s="56"/>
      <c r="NZZ146" s="56"/>
      <c r="OAA146" s="56"/>
      <c r="OAB146" s="56"/>
      <c r="OAC146" s="56"/>
      <c r="OAD146" s="56"/>
      <c r="OAE146" s="56"/>
      <c r="OAF146" s="56"/>
      <c r="OAG146" s="56"/>
      <c r="OAH146" s="56"/>
      <c r="OAI146" s="56"/>
      <c r="OAJ146" s="56"/>
      <c r="OAK146" s="56"/>
      <c r="OAL146" s="56"/>
      <c r="OAM146" s="56"/>
      <c r="OAN146" s="56"/>
      <c r="OAO146" s="56"/>
      <c r="OAP146" s="56"/>
      <c r="OAQ146" s="56"/>
      <c r="OAR146" s="56"/>
      <c r="OAS146" s="56"/>
      <c r="OAT146" s="56"/>
      <c r="OAU146" s="56"/>
      <c r="OAV146" s="56"/>
      <c r="OAW146" s="56"/>
      <c r="OAX146" s="56"/>
      <c r="OAY146" s="56"/>
      <c r="OAZ146" s="56"/>
      <c r="OBA146" s="56"/>
      <c r="OBB146" s="56"/>
      <c r="OBC146" s="56"/>
      <c r="OBD146" s="56"/>
      <c r="OBE146" s="56"/>
      <c r="OBF146" s="56"/>
      <c r="OBG146" s="56"/>
      <c r="OBH146" s="56"/>
      <c r="OBI146" s="56"/>
      <c r="OBJ146" s="56"/>
      <c r="OBK146" s="56"/>
      <c r="OBL146" s="56"/>
      <c r="OBM146" s="56"/>
      <c r="OBN146" s="56"/>
      <c r="OBO146" s="56"/>
      <c r="OBP146" s="56"/>
      <c r="OBQ146" s="56"/>
      <c r="OBR146" s="56"/>
      <c r="OBS146" s="56"/>
      <c r="OBT146" s="56"/>
      <c r="OBU146" s="56"/>
      <c r="OBV146" s="56"/>
      <c r="OBW146" s="56"/>
      <c r="OBX146" s="56"/>
      <c r="OBY146" s="56"/>
      <c r="OBZ146" s="56"/>
      <c r="OCA146" s="56"/>
      <c r="OCB146" s="56"/>
      <c r="OCC146" s="56"/>
      <c r="OCD146" s="56"/>
      <c r="OCE146" s="56"/>
      <c r="OCF146" s="56"/>
      <c r="OCG146" s="56"/>
      <c r="OCH146" s="56"/>
      <c r="OCI146" s="56"/>
      <c r="OCJ146" s="56"/>
      <c r="OCK146" s="56"/>
      <c r="OCL146" s="56"/>
      <c r="OCM146" s="56"/>
      <c r="OCN146" s="56"/>
      <c r="OCO146" s="56"/>
      <c r="OCP146" s="56"/>
      <c r="OCQ146" s="56"/>
      <c r="OCR146" s="56"/>
      <c r="OCS146" s="56"/>
      <c r="OCT146" s="56"/>
      <c r="OCU146" s="56"/>
      <c r="OCV146" s="56"/>
      <c r="OCW146" s="56"/>
      <c r="OCX146" s="56"/>
      <c r="OCY146" s="56"/>
      <c r="OCZ146" s="56"/>
      <c r="ODA146" s="56"/>
      <c r="ODB146" s="56"/>
      <c r="ODC146" s="56"/>
      <c r="ODD146" s="56"/>
      <c r="ODE146" s="56"/>
      <c r="ODF146" s="56"/>
      <c r="ODG146" s="56"/>
      <c r="ODH146" s="56"/>
      <c r="ODI146" s="56"/>
      <c r="ODJ146" s="56"/>
      <c r="ODK146" s="56"/>
      <c r="ODL146" s="56"/>
      <c r="ODM146" s="56"/>
      <c r="ODN146" s="56"/>
      <c r="ODO146" s="56"/>
      <c r="ODP146" s="56"/>
      <c r="ODQ146" s="56"/>
      <c r="ODR146" s="56"/>
      <c r="ODS146" s="56"/>
      <c r="ODT146" s="56"/>
      <c r="ODU146" s="56"/>
      <c r="ODV146" s="56"/>
      <c r="ODW146" s="56"/>
      <c r="ODX146" s="56"/>
      <c r="ODY146" s="56"/>
      <c r="ODZ146" s="56"/>
      <c r="OEA146" s="56"/>
      <c r="OEB146" s="56"/>
      <c r="OEC146" s="56"/>
      <c r="OED146" s="56"/>
      <c r="OEE146" s="56"/>
      <c r="OEF146" s="56"/>
      <c r="OEG146" s="56"/>
      <c r="OEH146" s="56"/>
      <c r="OEI146" s="56"/>
      <c r="OEJ146" s="56"/>
      <c r="OEK146" s="56"/>
      <c r="OEL146" s="56"/>
      <c r="OEM146" s="56"/>
      <c r="OEN146" s="56"/>
      <c r="OEO146" s="56"/>
      <c r="OEP146" s="56"/>
      <c r="OEQ146" s="56"/>
      <c r="OER146" s="56"/>
      <c r="OES146" s="56"/>
      <c r="OET146" s="56"/>
      <c r="OEU146" s="56"/>
      <c r="OEV146" s="56"/>
      <c r="OEW146" s="56"/>
      <c r="OEX146" s="56"/>
      <c r="OEY146" s="56"/>
      <c r="OEZ146" s="56"/>
      <c r="OFA146" s="56"/>
      <c r="OFB146" s="56"/>
      <c r="OFC146" s="56"/>
      <c r="OFD146" s="56"/>
      <c r="OFE146" s="56"/>
      <c r="OFF146" s="56"/>
      <c r="OFG146" s="56"/>
      <c r="OFH146" s="56"/>
      <c r="OFI146" s="56"/>
      <c r="OFJ146" s="56"/>
      <c r="OFK146" s="56"/>
      <c r="OFL146" s="56"/>
      <c r="OFM146" s="56"/>
      <c r="OFN146" s="56"/>
      <c r="OFO146" s="56"/>
      <c r="OFP146" s="56"/>
      <c r="OFQ146" s="56"/>
      <c r="OFR146" s="56"/>
      <c r="OFS146" s="56"/>
      <c r="OFT146" s="56"/>
      <c r="OFU146" s="56"/>
      <c r="OFV146" s="56"/>
      <c r="OFW146" s="56"/>
      <c r="OFX146" s="56"/>
      <c r="OFY146" s="56"/>
      <c r="OFZ146" s="56"/>
      <c r="OGA146" s="56"/>
      <c r="OGB146" s="56"/>
      <c r="OGC146" s="56"/>
      <c r="OGD146" s="56"/>
      <c r="OGE146" s="56"/>
      <c r="OGF146" s="56"/>
      <c r="OGG146" s="56"/>
      <c r="OGH146" s="56"/>
      <c r="OGI146" s="56"/>
      <c r="OGJ146" s="56"/>
      <c r="OGK146" s="56"/>
      <c r="OGL146" s="56"/>
      <c r="OGM146" s="56"/>
      <c r="OGN146" s="56"/>
      <c r="OGO146" s="56"/>
      <c r="OGP146" s="56"/>
      <c r="OGQ146" s="56"/>
      <c r="OGR146" s="56"/>
      <c r="OGS146" s="56"/>
      <c r="OGT146" s="56"/>
      <c r="OGU146" s="56"/>
      <c r="OGV146" s="56"/>
      <c r="OGW146" s="56"/>
      <c r="OGX146" s="56"/>
      <c r="OGY146" s="56"/>
      <c r="OGZ146" s="56"/>
      <c r="OHA146" s="56"/>
      <c r="OHB146" s="56"/>
      <c r="OHC146" s="56"/>
      <c r="OHD146" s="56"/>
      <c r="OHE146" s="56"/>
      <c r="OHF146" s="56"/>
      <c r="OHG146" s="56"/>
      <c r="OHH146" s="56"/>
      <c r="OHI146" s="56"/>
      <c r="OHJ146" s="56"/>
      <c r="OHK146" s="56"/>
      <c r="OHL146" s="56"/>
      <c r="OHM146" s="56"/>
      <c r="OHN146" s="56"/>
      <c r="OHO146" s="56"/>
      <c r="OHP146" s="56"/>
      <c r="OHQ146" s="56"/>
      <c r="OHR146" s="56"/>
      <c r="OHS146" s="56"/>
      <c r="OHT146" s="56"/>
      <c r="OHU146" s="56"/>
      <c r="OHV146" s="56"/>
      <c r="OHW146" s="56"/>
      <c r="OHX146" s="56"/>
      <c r="OHY146" s="56"/>
      <c r="OHZ146" s="56"/>
      <c r="OIA146" s="56"/>
      <c r="OIB146" s="56"/>
      <c r="OIC146" s="56"/>
      <c r="OID146" s="56"/>
      <c r="OIE146" s="56"/>
      <c r="OIF146" s="56"/>
      <c r="OIG146" s="56"/>
      <c r="OIH146" s="56"/>
      <c r="OII146" s="56"/>
      <c r="OIJ146" s="56"/>
      <c r="OIK146" s="56"/>
      <c r="OIL146" s="56"/>
      <c r="OIM146" s="56"/>
      <c r="OIN146" s="56"/>
      <c r="OIO146" s="56"/>
      <c r="OIP146" s="56"/>
      <c r="OIQ146" s="56"/>
      <c r="OIR146" s="56"/>
      <c r="OIS146" s="56"/>
      <c r="OIT146" s="56"/>
      <c r="OIU146" s="56"/>
      <c r="OIV146" s="56"/>
      <c r="OIW146" s="56"/>
      <c r="OIX146" s="56"/>
      <c r="OIY146" s="56"/>
      <c r="OIZ146" s="56"/>
      <c r="OJA146" s="56"/>
      <c r="OJB146" s="56"/>
      <c r="OJC146" s="56"/>
      <c r="OJD146" s="56"/>
      <c r="OJE146" s="56"/>
      <c r="OJF146" s="56"/>
      <c r="OJG146" s="56"/>
      <c r="OJH146" s="56"/>
      <c r="OJI146" s="56"/>
      <c r="OJJ146" s="56"/>
      <c r="OJK146" s="56"/>
      <c r="OJL146" s="56"/>
      <c r="OJM146" s="56"/>
      <c r="OJN146" s="56"/>
      <c r="OJO146" s="56"/>
      <c r="OJP146" s="56"/>
      <c r="OJQ146" s="56"/>
      <c r="OJR146" s="56"/>
      <c r="OJS146" s="56"/>
      <c r="OJT146" s="56"/>
      <c r="OJU146" s="56"/>
      <c r="OJV146" s="56"/>
      <c r="OJW146" s="56"/>
      <c r="OJX146" s="56"/>
      <c r="OJY146" s="56"/>
      <c r="OJZ146" s="56"/>
      <c r="OKA146" s="56"/>
      <c r="OKB146" s="56"/>
      <c r="OKC146" s="56"/>
      <c r="OKD146" s="56"/>
      <c r="OKE146" s="56"/>
      <c r="OKF146" s="56"/>
      <c r="OKG146" s="56"/>
      <c r="OKH146" s="56"/>
      <c r="OKI146" s="56"/>
      <c r="OKJ146" s="56"/>
      <c r="OKK146" s="56"/>
      <c r="OKL146" s="56"/>
      <c r="OKM146" s="56"/>
      <c r="OKN146" s="56"/>
      <c r="OKO146" s="56"/>
      <c r="OKP146" s="56"/>
      <c r="OKQ146" s="56"/>
      <c r="OKR146" s="56"/>
      <c r="OKS146" s="56"/>
      <c r="OKT146" s="56"/>
      <c r="OKU146" s="56"/>
      <c r="OKV146" s="56"/>
      <c r="OKW146" s="56"/>
      <c r="OKX146" s="56"/>
      <c r="OKY146" s="56"/>
      <c r="OKZ146" s="56"/>
      <c r="OLA146" s="56"/>
      <c r="OLB146" s="56"/>
      <c r="OLC146" s="56"/>
      <c r="OLD146" s="56"/>
      <c r="OLE146" s="56"/>
      <c r="OLF146" s="56"/>
      <c r="OLG146" s="56"/>
      <c r="OLH146" s="56"/>
      <c r="OLI146" s="56"/>
      <c r="OLJ146" s="56"/>
      <c r="OLK146" s="56"/>
      <c r="OLL146" s="56"/>
      <c r="OLM146" s="56"/>
      <c r="OLN146" s="56"/>
      <c r="OLO146" s="56"/>
      <c r="OLP146" s="56"/>
      <c r="OLQ146" s="56"/>
      <c r="OLR146" s="56"/>
      <c r="OLS146" s="56"/>
      <c r="OLT146" s="56"/>
      <c r="OLU146" s="56"/>
      <c r="OLV146" s="56"/>
      <c r="OLW146" s="56"/>
      <c r="OLX146" s="56"/>
      <c r="OLY146" s="56"/>
      <c r="OLZ146" s="56"/>
      <c r="OMA146" s="56"/>
      <c r="OMB146" s="56"/>
      <c r="OMC146" s="56"/>
      <c r="OMD146" s="56"/>
      <c r="OME146" s="56"/>
      <c r="OMF146" s="56"/>
      <c r="OMG146" s="56"/>
      <c r="OMH146" s="56"/>
      <c r="OMI146" s="56"/>
      <c r="OMJ146" s="56"/>
      <c r="OMK146" s="56"/>
      <c r="OML146" s="56"/>
      <c r="OMM146" s="56"/>
      <c r="OMN146" s="56"/>
      <c r="OMO146" s="56"/>
      <c r="OMP146" s="56"/>
      <c r="OMQ146" s="56"/>
      <c r="OMR146" s="56"/>
      <c r="OMS146" s="56"/>
      <c r="OMT146" s="56"/>
      <c r="OMU146" s="56"/>
      <c r="OMV146" s="56"/>
      <c r="OMW146" s="56"/>
      <c r="OMX146" s="56"/>
      <c r="OMY146" s="56"/>
      <c r="OMZ146" s="56"/>
      <c r="ONA146" s="56"/>
      <c r="ONB146" s="56"/>
      <c r="ONC146" s="56"/>
      <c r="OND146" s="56"/>
      <c r="ONE146" s="56"/>
      <c r="ONF146" s="56"/>
      <c r="ONG146" s="56"/>
      <c r="ONH146" s="56"/>
      <c r="ONI146" s="56"/>
      <c r="ONJ146" s="56"/>
      <c r="ONK146" s="56"/>
      <c r="ONL146" s="56"/>
      <c r="ONM146" s="56"/>
      <c r="ONN146" s="56"/>
      <c r="ONO146" s="56"/>
      <c r="ONP146" s="56"/>
      <c r="ONQ146" s="56"/>
      <c r="ONR146" s="56"/>
      <c r="ONS146" s="56"/>
      <c r="ONT146" s="56"/>
      <c r="ONU146" s="56"/>
      <c r="ONV146" s="56"/>
      <c r="ONW146" s="56"/>
      <c r="ONX146" s="56"/>
      <c r="ONY146" s="56"/>
      <c r="ONZ146" s="56"/>
      <c r="OOA146" s="56"/>
      <c r="OOB146" s="56"/>
      <c r="OOC146" s="56"/>
      <c r="OOD146" s="56"/>
      <c r="OOE146" s="56"/>
      <c r="OOF146" s="56"/>
      <c r="OOG146" s="56"/>
      <c r="OOH146" s="56"/>
      <c r="OOI146" s="56"/>
      <c r="OOJ146" s="56"/>
      <c r="OOK146" s="56"/>
      <c r="OOL146" s="56"/>
      <c r="OOM146" s="56"/>
      <c r="OON146" s="56"/>
      <c r="OOO146" s="56"/>
      <c r="OOP146" s="56"/>
      <c r="OOQ146" s="56"/>
      <c r="OOR146" s="56"/>
      <c r="OOS146" s="56"/>
      <c r="OOT146" s="56"/>
      <c r="OOU146" s="56"/>
      <c r="OOV146" s="56"/>
      <c r="OOW146" s="56"/>
      <c r="OOX146" s="56"/>
      <c r="OOY146" s="56"/>
      <c r="OOZ146" s="56"/>
      <c r="OPA146" s="56"/>
      <c r="OPB146" s="56"/>
      <c r="OPC146" s="56"/>
      <c r="OPD146" s="56"/>
      <c r="OPE146" s="56"/>
      <c r="OPF146" s="56"/>
      <c r="OPG146" s="56"/>
      <c r="OPH146" s="56"/>
      <c r="OPI146" s="56"/>
      <c r="OPJ146" s="56"/>
      <c r="OPK146" s="56"/>
      <c r="OPL146" s="56"/>
      <c r="OPM146" s="56"/>
      <c r="OPN146" s="56"/>
      <c r="OPO146" s="56"/>
      <c r="OPP146" s="56"/>
      <c r="OPQ146" s="56"/>
      <c r="OPR146" s="56"/>
      <c r="OPS146" s="56"/>
      <c r="OPT146" s="56"/>
      <c r="OPU146" s="56"/>
      <c r="OPV146" s="56"/>
      <c r="OPW146" s="56"/>
      <c r="OPX146" s="56"/>
      <c r="OPY146" s="56"/>
      <c r="OPZ146" s="56"/>
      <c r="OQA146" s="56"/>
      <c r="OQB146" s="56"/>
      <c r="OQC146" s="56"/>
      <c r="OQD146" s="56"/>
      <c r="OQE146" s="56"/>
      <c r="OQF146" s="56"/>
      <c r="OQG146" s="56"/>
      <c r="OQH146" s="56"/>
      <c r="OQI146" s="56"/>
      <c r="OQJ146" s="56"/>
      <c r="OQK146" s="56"/>
      <c r="OQL146" s="56"/>
      <c r="OQM146" s="56"/>
      <c r="OQN146" s="56"/>
      <c r="OQO146" s="56"/>
      <c r="OQP146" s="56"/>
      <c r="OQQ146" s="56"/>
      <c r="OQR146" s="56"/>
      <c r="OQS146" s="56"/>
      <c r="OQT146" s="56"/>
      <c r="OQU146" s="56"/>
      <c r="OQV146" s="56"/>
      <c r="OQW146" s="56"/>
      <c r="OQX146" s="56"/>
      <c r="OQY146" s="56"/>
      <c r="OQZ146" s="56"/>
      <c r="ORA146" s="56"/>
      <c r="ORB146" s="56"/>
      <c r="ORC146" s="56"/>
      <c r="ORD146" s="56"/>
      <c r="ORE146" s="56"/>
      <c r="ORF146" s="56"/>
      <c r="ORG146" s="56"/>
      <c r="ORH146" s="56"/>
      <c r="ORI146" s="56"/>
      <c r="ORJ146" s="56"/>
      <c r="ORK146" s="56"/>
      <c r="ORL146" s="56"/>
      <c r="ORM146" s="56"/>
      <c r="ORN146" s="56"/>
      <c r="ORO146" s="56"/>
      <c r="ORP146" s="56"/>
      <c r="ORQ146" s="56"/>
      <c r="ORR146" s="56"/>
      <c r="ORS146" s="56"/>
      <c r="ORT146" s="56"/>
      <c r="ORU146" s="56"/>
      <c r="ORV146" s="56"/>
      <c r="ORW146" s="56"/>
      <c r="ORX146" s="56"/>
      <c r="ORY146" s="56"/>
      <c r="ORZ146" s="56"/>
      <c r="OSA146" s="56"/>
      <c r="OSB146" s="56"/>
      <c r="OSC146" s="56"/>
      <c r="OSD146" s="56"/>
      <c r="OSE146" s="56"/>
      <c r="OSF146" s="56"/>
      <c r="OSG146" s="56"/>
      <c r="OSH146" s="56"/>
      <c r="OSI146" s="56"/>
      <c r="OSJ146" s="56"/>
      <c r="OSK146" s="56"/>
      <c r="OSL146" s="56"/>
      <c r="OSM146" s="56"/>
      <c r="OSN146" s="56"/>
      <c r="OSO146" s="56"/>
      <c r="OSP146" s="56"/>
      <c r="OSQ146" s="56"/>
      <c r="OSR146" s="56"/>
      <c r="OSS146" s="56"/>
      <c r="OST146" s="56"/>
      <c r="OSU146" s="56"/>
      <c r="OSV146" s="56"/>
      <c r="OSW146" s="56"/>
      <c r="OSX146" s="56"/>
      <c r="OSY146" s="56"/>
      <c r="OSZ146" s="56"/>
      <c r="OTA146" s="56"/>
      <c r="OTB146" s="56"/>
      <c r="OTC146" s="56"/>
      <c r="OTD146" s="56"/>
      <c r="OTE146" s="56"/>
      <c r="OTF146" s="56"/>
      <c r="OTG146" s="56"/>
      <c r="OTH146" s="56"/>
      <c r="OTI146" s="56"/>
      <c r="OTJ146" s="56"/>
      <c r="OTK146" s="56"/>
      <c r="OTL146" s="56"/>
      <c r="OTM146" s="56"/>
      <c r="OTN146" s="56"/>
      <c r="OTO146" s="56"/>
      <c r="OTP146" s="56"/>
      <c r="OTQ146" s="56"/>
      <c r="OTR146" s="56"/>
      <c r="OTS146" s="56"/>
      <c r="OTT146" s="56"/>
      <c r="OTU146" s="56"/>
      <c r="OTV146" s="56"/>
      <c r="OTW146" s="56"/>
      <c r="OTX146" s="56"/>
      <c r="OTY146" s="56"/>
      <c r="OTZ146" s="56"/>
      <c r="OUA146" s="56"/>
      <c r="OUB146" s="56"/>
      <c r="OUC146" s="56"/>
      <c r="OUD146" s="56"/>
      <c r="OUE146" s="56"/>
      <c r="OUF146" s="56"/>
      <c r="OUG146" s="56"/>
      <c r="OUH146" s="56"/>
      <c r="OUI146" s="56"/>
      <c r="OUJ146" s="56"/>
      <c r="OUK146" s="56"/>
      <c r="OUL146" s="56"/>
      <c r="OUM146" s="56"/>
      <c r="OUN146" s="56"/>
      <c r="OUO146" s="56"/>
      <c r="OUP146" s="56"/>
      <c r="OUQ146" s="56"/>
      <c r="OUR146" s="56"/>
      <c r="OUS146" s="56"/>
      <c r="OUT146" s="56"/>
      <c r="OUU146" s="56"/>
      <c r="OUV146" s="56"/>
      <c r="OUW146" s="56"/>
      <c r="OUX146" s="56"/>
      <c r="OUY146" s="56"/>
      <c r="OUZ146" s="56"/>
      <c r="OVA146" s="56"/>
      <c r="OVB146" s="56"/>
      <c r="OVC146" s="56"/>
      <c r="OVD146" s="56"/>
      <c r="OVE146" s="56"/>
      <c r="OVF146" s="56"/>
      <c r="OVG146" s="56"/>
      <c r="OVH146" s="56"/>
      <c r="OVI146" s="56"/>
      <c r="OVJ146" s="56"/>
      <c r="OVK146" s="56"/>
      <c r="OVL146" s="56"/>
      <c r="OVM146" s="56"/>
      <c r="OVN146" s="56"/>
      <c r="OVO146" s="56"/>
      <c r="OVP146" s="56"/>
      <c r="OVQ146" s="56"/>
      <c r="OVR146" s="56"/>
      <c r="OVS146" s="56"/>
      <c r="OVT146" s="56"/>
      <c r="OVU146" s="56"/>
      <c r="OVV146" s="56"/>
      <c r="OVW146" s="56"/>
      <c r="OVX146" s="56"/>
      <c r="OVY146" s="56"/>
      <c r="OVZ146" s="56"/>
      <c r="OWA146" s="56"/>
      <c r="OWB146" s="56"/>
      <c r="OWC146" s="56"/>
      <c r="OWD146" s="56"/>
      <c r="OWE146" s="56"/>
      <c r="OWF146" s="56"/>
      <c r="OWG146" s="56"/>
      <c r="OWH146" s="56"/>
      <c r="OWI146" s="56"/>
      <c r="OWJ146" s="56"/>
      <c r="OWK146" s="56"/>
      <c r="OWL146" s="56"/>
      <c r="OWM146" s="56"/>
      <c r="OWN146" s="56"/>
      <c r="OWO146" s="56"/>
      <c r="OWP146" s="56"/>
      <c r="OWQ146" s="56"/>
      <c r="OWR146" s="56"/>
      <c r="OWS146" s="56"/>
      <c r="OWT146" s="56"/>
      <c r="OWU146" s="56"/>
      <c r="OWV146" s="56"/>
      <c r="OWW146" s="56"/>
      <c r="OWX146" s="56"/>
      <c r="OWY146" s="56"/>
      <c r="OWZ146" s="56"/>
      <c r="OXA146" s="56"/>
      <c r="OXB146" s="56"/>
      <c r="OXC146" s="56"/>
      <c r="OXD146" s="56"/>
      <c r="OXE146" s="56"/>
      <c r="OXF146" s="56"/>
      <c r="OXG146" s="56"/>
      <c r="OXH146" s="56"/>
      <c r="OXI146" s="56"/>
      <c r="OXJ146" s="56"/>
      <c r="OXK146" s="56"/>
      <c r="OXL146" s="56"/>
      <c r="OXM146" s="56"/>
      <c r="OXN146" s="56"/>
      <c r="OXO146" s="56"/>
      <c r="OXP146" s="56"/>
      <c r="OXQ146" s="56"/>
      <c r="OXR146" s="56"/>
      <c r="OXS146" s="56"/>
      <c r="OXT146" s="56"/>
      <c r="OXU146" s="56"/>
      <c r="OXV146" s="56"/>
      <c r="OXW146" s="56"/>
      <c r="OXX146" s="56"/>
      <c r="OXY146" s="56"/>
      <c r="OXZ146" s="56"/>
      <c r="OYA146" s="56"/>
      <c r="OYB146" s="56"/>
      <c r="OYC146" s="56"/>
      <c r="OYD146" s="56"/>
      <c r="OYE146" s="56"/>
      <c r="OYF146" s="56"/>
      <c r="OYG146" s="56"/>
      <c r="OYH146" s="56"/>
      <c r="OYI146" s="56"/>
      <c r="OYJ146" s="56"/>
      <c r="OYK146" s="56"/>
      <c r="OYL146" s="56"/>
      <c r="OYM146" s="56"/>
      <c r="OYN146" s="56"/>
      <c r="OYO146" s="56"/>
      <c r="OYP146" s="56"/>
      <c r="OYQ146" s="56"/>
      <c r="OYR146" s="56"/>
      <c r="OYS146" s="56"/>
      <c r="OYT146" s="56"/>
      <c r="OYU146" s="56"/>
      <c r="OYV146" s="56"/>
      <c r="OYW146" s="56"/>
      <c r="OYX146" s="56"/>
      <c r="OYY146" s="56"/>
      <c r="OYZ146" s="56"/>
      <c r="OZA146" s="56"/>
      <c r="OZB146" s="56"/>
      <c r="OZC146" s="56"/>
      <c r="OZD146" s="56"/>
      <c r="OZE146" s="56"/>
      <c r="OZF146" s="56"/>
      <c r="OZG146" s="56"/>
      <c r="OZH146" s="56"/>
      <c r="OZI146" s="56"/>
      <c r="OZJ146" s="56"/>
      <c r="OZK146" s="56"/>
      <c r="OZL146" s="56"/>
      <c r="OZM146" s="56"/>
      <c r="OZN146" s="56"/>
      <c r="OZO146" s="56"/>
      <c r="OZP146" s="56"/>
      <c r="OZQ146" s="56"/>
      <c r="OZR146" s="56"/>
      <c r="OZS146" s="56"/>
      <c r="OZT146" s="56"/>
      <c r="OZU146" s="56"/>
      <c r="OZV146" s="56"/>
      <c r="OZW146" s="56"/>
      <c r="OZX146" s="56"/>
      <c r="OZY146" s="56"/>
      <c r="OZZ146" s="56"/>
      <c r="PAA146" s="56"/>
      <c r="PAB146" s="56"/>
      <c r="PAC146" s="56"/>
      <c r="PAD146" s="56"/>
      <c r="PAE146" s="56"/>
      <c r="PAF146" s="56"/>
      <c r="PAG146" s="56"/>
      <c r="PAH146" s="56"/>
      <c r="PAI146" s="56"/>
      <c r="PAJ146" s="56"/>
      <c r="PAK146" s="56"/>
      <c r="PAL146" s="56"/>
      <c r="PAM146" s="56"/>
      <c r="PAN146" s="56"/>
      <c r="PAO146" s="56"/>
      <c r="PAP146" s="56"/>
      <c r="PAQ146" s="56"/>
      <c r="PAR146" s="56"/>
      <c r="PAS146" s="56"/>
      <c r="PAT146" s="56"/>
      <c r="PAU146" s="56"/>
      <c r="PAV146" s="56"/>
      <c r="PAW146" s="56"/>
      <c r="PAX146" s="56"/>
      <c r="PAY146" s="56"/>
      <c r="PAZ146" s="56"/>
      <c r="PBA146" s="56"/>
      <c r="PBB146" s="56"/>
      <c r="PBC146" s="56"/>
      <c r="PBD146" s="56"/>
      <c r="PBE146" s="56"/>
      <c r="PBF146" s="56"/>
      <c r="PBG146" s="56"/>
      <c r="PBH146" s="56"/>
      <c r="PBI146" s="56"/>
      <c r="PBJ146" s="56"/>
      <c r="PBK146" s="56"/>
      <c r="PBL146" s="56"/>
      <c r="PBM146" s="56"/>
      <c r="PBN146" s="56"/>
      <c r="PBO146" s="56"/>
      <c r="PBP146" s="56"/>
      <c r="PBQ146" s="56"/>
      <c r="PBR146" s="56"/>
      <c r="PBS146" s="56"/>
      <c r="PBT146" s="56"/>
      <c r="PBU146" s="56"/>
      <c r="PBV146" s="56"/>
      <c r="PBW146" s="56"/>
      <c r="PBX146" s="56"/>
      <c r="PBY146" s="56"/>
      <c r="PBZ146" s="56"/>
      <c r="PCA146" s="56"/>
      <c r="PCB146" s="56"/>
      <c r="PCC146" s="56"/>
      <c r="PCD146" s="56"/>
      <c r="PCE146" s="56"/>
      <c r="PCF146" s="56"/>
      <c r="PCG146" s="56"/>
      <c r="PCH146" s="56"/>
      <c r="PCI146" s="56"/>
      <c r="PCJ146" s="56"/>
      <c r="PCK146" s="56"/>
      <c r="PCL146" s="56"/>
      <c r="PCM146" s="56"/>
      <c r="PCN146" s="56"/>
      <c r="PCO146" s="56"/>
      <c r="PCP146" s="56"/>
      <c r="PCQ146" s="56"/>
      <c r="PCR146" s="56"/>
      <c r="PCS146" s="56"/>
      <c r="PCT146" s="56"/>
      <c r="PCU146" s="56"/>
      <c r="PCV146" s="56"/>
      <c r="PCW146" s="56"/>
      <c r="PCX146" s="56"/>
      <c r="PCY146" s="56"/>
      <c r="PCZ146" s="56"/>
      <c r="PDA146" s="56"/>
      <c r="PDB146" s="56"/>
      <c r="PDC146" s="56"/>
      <c r="PDD146" s="56"/>
      <c r="PDE146" s="56"/>
      <c r="PDF146" s="56"/>
      <c r="PDG146" s="56"/>
      <c r="PDH146" s="56"/>
      <c r="PDI146" s="56"/>
      <c r="PDJ146" s="56"/>
      <c r="PDK146" s="56"/>
      <c r="PDL146" s="56"/>
      <c r="PDM146" s="56"/>
      <c r="PDN146" s="56"/>
      <c r="PDO146" s="56"/>
      <c r="PDP146" s="56"/>
      <c r="PDQ146" s="56"/>
      <c r="PDR146" s="56"/>
      <c r="PDS146" s="56"/>
      <c r="PDT146" s="56"/>
      <c r="PDU146" s="56"/>
      <c r="PDV146" s="56"/>
      <c r="PDW146" s="56"/>
      <c r="PDX146" s="56"/>
      <c r="PDY146" s="56"/>
      <c r="PDZ146" s="56"/>
      <c r="PEA146" s="56"/>
      <c r="PEB146" s="56"/>
      <c r="PEC146" s="56"/>
      <c r="PED146" s="56"/>
      <c r="PEE146" s="56"/>
      <c r="PEF146" s="56"/>
      <c r="PEG146" s="56"/>
      <c r="PEH146" s="56"/>
      <c r="PEI146" s="56"/>
      <c r="PEJ146" s="56"/>
      <c r="PEK146" s="56"/>
      <c r="PEL146" s="56"/>
      <c r="PEM146" s="56"/>
      <c r="PEN146" s="56"/>
      <c r="PEO146" s="56"/>
      <c r="PEP146" s="56"/>
      <c r="PEQ146" s="56"/>
      <c r="PER146" s="56"/>
      <c r="PES146" s="56"/>
      <c r="PET146" s="56"/>
      <c r="PEU146" s="56"/>
      <c r="PEV146" s="56"/>
      <c r="PEW146" s="56"/>
      <c r="PEX146" s="56"/>
      <c r="PEY146" s="56"/>
      <c r="PEZ146" s="56"/>
      <c r="PFA146" s="56"/>
      <c r="PFB146" s="56"/>
      <c r="PFC146" s="56"/>
      <c r="PFD146" s="56"/>
      <c r="PFE146" s="56"/>
      <c r="PFF146" s="56"/>
      <c r="PFG146" s="56"/>
      <c r="PFH146" s="56"/>
      <c r="PFI146" s="56"/>
      <c r="PFJ146" s="56"/>
      <c r="PFK146" s="56"/>
      <c r="PFL146" s="56"/>
      <c r="PFM146" s="56"/>
      <c r="PFN146" s="56"/>
      <c r="PFO146" s="56"/>
      <c r="PFP146" s="56"/>
      <c r="PFQ146" s="56"/>
      <c r="PFR146" s="56"/>
      <c r="PFS146" s="56"/>
      <c r="PFT146" s="56"/>
      <c r="PFU146" s="56"/>
      <c r="PFV146" s="56"/>
      <c r="PFW146" s="56"/>
      <c r="PFX146" s="56"/>
      <c r="PFY146" s="56"/>
      <c r="PFZ146" s="56"/>
      <c r="PGA146" s="56"/>
      <c r="PGB146" s="56"/>
      <c r="PGC146" s="56"/>
      <c r="PGD146" s="56"/>
      <c r="PGE146" s="56"/>
      <c r="PGF146" s="56"/>
      <c r="PGG146" s="56"/>
      <c r="PGH146" s="56"/>
      <c r="PGI146" s="56"/>
      <c r="PGJ146" s="56"/>
      <c r="PGK146" s="56"/>
      <c r="PGL146" s="56"/>
      <c r="PGM146" s="56"/>
      <c r="PGN146" s="56"/>
      <c r="PGO146" s="56"/>
      <c r="PGP146" s="56"/>
      <c r="PGQ146" s="56"/>
      <c r="PGR146" s="56"/>
      <c r="PGS146" s="56"/>
      <c r="PGT146" s="56"/>
      <c r="PGU146" s="56"/>
      <c r="PGV146" s="56"/>
      <c r="PGW146" s="56"/>
      <c r="PGX146" s="56"/>
      <c r="PGY146" s="56"/>
      <c r="PGZ146" s="56"/>
      <c r="PHA146" s="56"/>
      <c r="PHB146" s="56"/>
      <c r="PHC146" s="56"/>
      <c r="PHD146" s="56"/>
      <c r="PHE146" s="56"/>
      <c r="PHF146" s="56"/>
      <c r="PHG146" s="56"/>
      <c r="PHH146" s="56"/>
      <c r="PHI146" s="56"/>
      <c r="PHJ146" s="56"/>
      <c r="PHK146" s="56"/>
      <c r="PHL146" s="56"/>
      <c r="PHM146" s="56"/>
      <c r="PHN146" s="56"/>
      <c r="PHO146" s="56"/>
      <c r="PHP146" s="56"/>
      <c r="PHQ146" s="56"/>
      <c r="PHR146" s="56"/>
      <c r="PHS146" s="56"/>
      <c r="PHT146" s="56"/>
      <c r="PHU146" s="56"/>
      <c r="PHV146" s="56"/>
      <c r="PHW146" s="56"/>
      <c r="PHX146" s="56"/>
      <c r="PHY146" s="56"/>
      <c r="PHZ146" s="56"/>
      <c r="PIA146" s="56"/>
      <c r="PIB146" s="56"/>
      <c r="PIC146" s="56"/>
      <c r="PID146" s="56"/>
      <c r="PIE146" s="56"/>
      <c r="PIF146" s="56"/>
      <c r="PIG146" s="56"/>
      <c r="PIH146" s="56"/>
      <c r="PII146" s="56"/>
      <c r="PIJ146" s="56"/>
      <c r="PIK146" s="56"/>
      <c r="PIL146" s="56"/>
      <c r="PIM146" s="56"/>
      <c r="PIN146" s="56"/>
      <c r="PIO146" s="56"/>
      <c r="PIP146" s="56"/>
      <c r="PIQ146" s="56"/>
      <c r="PIR146" s="56"/>
      <c r="PIS146" s="56"/>
      <c r="PIT146" s="56"/>
      <c r="PIU146" s="56"/>
      <c r="PIV146" s="56"/>
      <c r="PIW146" s="56"/>
      <c r="PIX146" s="56"/>
      <c r="PIY146" s="56"/>
      <c r="PIZ146" s="56"/>
      <c r="PJA146" s="56"/>
      <c r="PJB146" s="56"/>
      <c r="PJC146" s="56"/>
      <c r="PJD146" s="56"/>
      <c r="PJE146" s="56"/>
      <c r="PJF146" s="56"/>
      <c r="PJG146" s="56"/>
      <c r="PJH146" s="56"/>
      <c r="PJI146" s="56"/>
      <c r="PJJ146" s="56"/>
      <c r="PJK146" s="56"/>
      <c r="PJL146" s="56"/>
      <c r="PJM146" s="56"/>
      <c r="PJN146" s="56"/>
      <c r="PJO146" s="56"/>
      <c r="PJP146" s="56"/>
      <c r="PJQ146" s="56"/>
      <c r="PJR146" s="56"/>
      <c r="PJS146" s="56"/>
      <c r="PJT146" s="56"/>
      <c r="PJU146" s="56"/>
      <c r="PJV146" s="56"/>
      <c r="PJW146" s="56"/>
      <c r="PJX146" s="56"/>
      <c r="PJY146" s="56"/>
      <c r="PJZ146" s="56"/>
      <c r="PKA146" s="56"/>
      <c r="PKB146" s="56"/>
      <c r="PKC146" s="56"/>
      <c r="PKD146" s="56"/>
      <c r="PKE146" s="56"/>
      <c r="PKF146" s="56"/>
      <c r="PKG146" s="56"/>
      <c r="PKH146" s="56"/>
      <c r="PKI146" s="56"/>
      <c r="PKJ146" s="56"/>
      <c r="PKK146" s="56"/>
      <c r="PKL146" s="56"/>
      <c r="PKM146" s="56"/>
      <c r="PKN146" s="56"/>
      <c r="PKO146" s="56"/>
      <c r="PKP146" s="56"/>
      <c r="PKQ146" s="56"/>
      <c r="PKR146" s="56"/>
      <c r="PKS146" s="56"/>
      <c r="PKT146" s="56"/>
      <c r="PKU146" s="56"/>
      <c r="PKV146" s="56"/>
      <c r="PKW146" s="56"/>
      <c r="PKX146" s="56"/>
      <c r="PKY146" s="56"/>
      <c r="PKZ146" s="56"/>
      <c r="PLA146" s="56"/>
      <c r="PLB146" s="56"/>
      <c r="PLC146" s="56"/>
      <c r="PLD146" s="56"/>
      <c r="PLE146" s="56"/>
      <c r="PLF146" s="56"/>
      <c r="PLG146" s="56"/>
      <c r="PLH146" s="56"/>
      <c r="PLI146" s="56"/>
      <c r="PLJ146" s="56"/>
      <c r="PLK146" s="56"/>
      <c r="PLL146" s="56"/>
      <c r="PLM146" s="56"/>
      <c r="PLN146" s="56"/>
      <c r="PLO146" s="56"/>
      <c r="PLP146" s="56"/>
      <c r="PLQ146" s="56"/>
      <c r="PLR146" s="56"/>
      <c r="PLS146" s="56"/>
      <c r="PLT146" s="56"/>
      <c r="PLU146" s="56"/>
      <c r="PLV146" s="56"/>
      <c r="PLW146" s="56"/>
      <c r="PLX146" s="56"/>
      <c r="PLY146" s="56"/>
      <c r="PLZ146" s="56"/>
      <c r="PMA146" s="56"/>
      <c r="PMB146" s="56"/>
      <c r="PMC146" s="56"/>
      <c r="PMD146" s="56"/>
      <c r="PME146" s="56"/>
      <c r="PMF146" s="56"/>
      <c r="PMG146" s="56"/>
      <c r="PMH146" s="56"/>
      <c r="PMI146" s="56"/>
      <c r="PMJ146" s="56"/>
      <c r="PMK146" s="56"/>
      <c r="PML146" s="56"/>
      <c r="PMM146" s="56"/>
      <c r="PMN146" s="56"/>
      <c r="PMO146" s="56"/>
      <c r="PMP146" s="56"/>
      <c r="PMQ146" s="56"/>
      <c r="PMR146" s="56"/>
      <c r="PMS146" s="56"/>
      <c r="PMT146" s="56"/>
      <c r="PMU146" s="56"/>
      <c r="PMV146" s="56"/>
      <c r="PMW146" s="56"/>
      <c r="PMX146" s="56"/>
      <c r="PMY146" s="56"/>
      <c r="PMZ146" s="56"/>
      <c r="PNA146" s="56"/>
      <c r="PNB146" s="56"/>
      <c r="PNC146" s="56"/>
      <c r="PND146" s="56"/>
      <c r="PNE146" s="56"/>
      <c r="PNF146" s="56"/>
      <c r="PNG146" s="56"/>
      <c r="PNH146" s="56"/>
      <c r="PNI146" s="56"/>
      <c r="PNJ146" s="56"/>
      <c r="PNK146" s="56"/>
      <c r="PNL146" s="56"/>
      <c r="PNM146" s="56"/>
      <c r="PNN146" s="56"/>
      <c r="PNO146" s="56"/>
      <c r="PNP146" s="56"/>
      <c r="PNQ146" s="56"/>
      <c r="PNR146" s="56"/>
      <c r="PNS146" s="56"/>
      <c r="PNT146" s="56"/>
      <c r="PNU146" s="56"/>
      <c r="PNV146" s="56"/>
      <c r="PNW146" s="56"/>
      <c r="PNX146" s="56"/>
      <c r="PNY146" s="56"/>
      <c r="PNZ146" s="56"/>
      <c r="POA146" s="56"/>
      <c r="POB146" s="56"/>
      <c r="POC146" s="56"/>
      <c r="POD146" s="56"/>
      <c r="POE146" s="56"/>
      <c r="POF146" s="56"/>
      <c r="POG146" s="56"/>
      <c r="POH146" s="56"/>
      <c r="POI146" s="56"/>
      <c r="POJ146" s="56"/>
      <c r="POK146" s="56"/>
      <c r="POL146" s="56"/>
      <c r="POM146" s="56"/>
      <c r="PON146" s="56"/>
      <c r="POO146" s="56"/>
      <c r="POP146" s="56"/>
      <c r="POQ146" s="56"/>
      <c r="POR146" s="56"/>
      <c r="POS146" s="56"/>
      <c r="POT146" s="56"/>
      <c r="POU146" s="56"/>
      <c r="POV146" s="56"/>
      <c r="POW146" s="56"/>
      <c r="POX146" s="56"/>
      <c r="POY146" s="56"/>
      <c r="POZ146" s="56"/>
      <c r="PPA146" s="56"/>
      <c r="PPB146" s="56"/>
      <c r="PPC146" s="56"/>
      <c r="PPD146" s="56"/>
      <c r="PPE146" s="56"/>
      <c r="PPF146" s="56"/>
      <c r="PPG146" s="56"/>
      <c r="PPH146" s="56"/>
      <c r="PPI146" s="56"/>
      <c r="PPJ146" s="56"/>
      <c r="PPK146" s="56"/>
      <c r="PPL146" s="56"/>
      <c r="PPM146" s="56"/>
      <c r="PPN146" s="56"/>
      <c r="PPO146" s="56"/>
      <c r="PPP146" s="56"/>
      <c r="PPQ146" s="56"/>
      <c r="PPR146" s="56"/>
      <c r="PPS146" s="56"/>
      <c r="PPT146" s="56"/>
      <c r="PPU146" s="56"/>
      <c r="PPV146" s="56"/>
      <c r="PPW146" s="56"/>
      <c r="PPX146" s="56"/>
      <c r="PPY146" s="56"/>
      <c r="PPZ146" s="56"/>
      <c r="PQA146" s="56"/>
      <c r="PQB146" s="56"/>
      <c r="PQC146" s="56"/>
      <c r="PQD146" s="56"/>
      <c r="PQE146" s="56"/>
      <c r="PQF146" s="56"/>
      <c r="PQG146" s="56"/>
      <c r="PQH146" s="56"/>
      <c r="PQI146" s="56"/>
      <c r="PQJ146" s="56"/>
      <c r="PQK146" s="56"/>
      <c r="PQL146" s="56"/>
      <c r="PQM146" s="56"/>
      <c r="PQN146" s="56"/>
      <c r="PQO146" s="56"/>
      <c r="PQP146" s="56"/>
      <c r="PQQ146" s="56"/>
      <c r="PQR146" s="56"/>
      <c r="PQS146" s="56"/>
      <c r="PQT146" s="56"/>
      <c r="PQU146" s="56"/>
      <c r="PQV146" s="56"/>
      <c r="PQW146" s="56"/>
      <c r="PQX146" s="56"/>
      <c r="PQY146" s="56"/>
      <c r="PQZ146" s="56"/>
      <c r="PRA146" s="56"/>
      <c r="PRB146" s="56"/>
      <c r="PRC146" s="56"/>
      <c r="PRD146" s="56"/>
      <c r="PRE146" s="56"/>
      <c r="PRF146" s="56"/>
      <c r="PRG146" s="56"/>
      <c r="PRH146" s="56"/>
      <c r="PRI146" s="56"/>
      <c r="PRJ146" s="56"/>
      <c r="PRK146" s="56"/>
      <c r="PRL146" s="56"/>
      <c r="PRM146" s="56"/>
      <c r="PRN146" s="56"/>
      <c r="PRO146" s="56"/>
      <c r="PRP146" s="56"/>
      <c r="PRQ146" s="56"/>
      <c r="PRR146" s="56"/>
      <c r="PRS146" s="56"/>
      <c r="PRT146" s="56"/>
      <c r="PRU146" s="56"/>
      <c r="PRV146" s="56"/>
      <c r="PRW146" s="56"/>
      <c r="PRX146" s="56"/>
      <c r="PRY146" s="56"/>
      <c r="PRZ146" s="56"/>
      <c r="PSA146" s="56"/>
      <c r="PSB146" s="56"/>
      <c r="PSC146" s="56"/>
      <c r="PSD146" s="56"/>
      <c r="PSE146" s="56"/>
      <c r="PSF146" s="56"/>
      <c r="PSG146" s="56"/>
      <c r="PSH146" s="56"/>
      <c r="PSI146" s="56"/>
      <c r="PSJ146" s="56"/>
      <c r="PSK146" s="56"/>
      <c r="PSL146" s="56"/>
      <c r="PSM146" s="56"/>
      <c r="PSN146" s="56"/>
      <c r="PSO146" s="56"/>
      <c r="PSP146" s="56"/>
      <c r="PSQ146" s="56"/>
      <c r="PSR146" s="56"/>
      <c r="PSS146" s="56"/>
      <c r="PST146" s="56"/>
      <c r="PSU146" s="56"/>
      <c r="PSV146" s="56"/>
      <c r="PSW146" s="56"/>
      <c r="PSX146" s="56"/>
      <c r="PSY146" s="56"/>
      <c r="PSZ146" s="56"/>
      <c r="PTA146" s="56"/>
      <c r="PTB146" s="56"/>
      <c r="PTC146" s="56"/>
      <c r="PTD146" s="56"/>
      <c r="PTE146" s="56"/>
      <c r="PTF146" s="56"/>
      <c r="PTG146" s="56"/>
      <c r="PTH146" s="56"/>
      <c r="PTI146" s="56"/>
      <c r="PTJ146" s="56"/>
      <c r="PTK146" s="56"/>
      <c r="PTL146" s="56"/>
      <c r="PTM146" s="56"/>
      <c r="PTN146" s="56"/>
      <c r="PTO146" s="56"/>
      <c r="PTP146" s="56"/>
      <c r="PTQ146" s="56"/>
      <c r="PTR146" s="56"/>
      <c r="PTS146" s="56"/>
      <c r="PTT146" s="56"/>
      <c r="PTU146" s="56"/>
      <c r="PTV146" s="56"/>
      <c r="PTW146" s="56"/>
      <c r="PTX146" s="56"/>
      <c r="PTY146" s="56"/>
      <c r="PTZ146" s="56"/>
      <c r="PUA146" s="56"/>
      <c r="PUB146" s="56"/>
      <c r="PUC146" s="56"/>
      <c r="PUD146" s="56"/>
      <c r="PUE146" s="56"/>
      <c r="PUF146" s="56"/>
      <c r="PUG146" s="56"/>
      <c r="PUH146" s="56"/>
      <c r="PUI146" s="56"/>
      <c r="PUJ146" s="56"/>
      <c r="PUK146" s="56"/>
      <c r="PUL146" s="56"/>
      <c r="PUM146" s="56"/>
      <c r="PUN146" s="56"/>
      <c r="PUO146" s="56"/>
      <c r="PUP146" s="56"/>
      <c r="PUQ146" s="56"/>
      <c r="PUR146" s="56"/>
      <c r="PUS146" s="56"/>
      <c r="PUT146" s="56"/>
      <c r="PUU146" s="56"/>
      <c r="PUV146" s="56"/>
      <c r="PUW146" s="56"/>
      <c r="PUX146" s="56"/>
      <c r="PUY146" s="56"/>
      <c r="PUZ146" s="56"/>
      <c r="PVA146" s="56"/>
      <c r="PVB146" s="56"/>
      <c r="PVC146" s="56"/>
      <c r="PVD146" s="56"/>
      <c r="PVE146" s="56"/>
      <c r="PVF146" s="56"/>
      <c r="PVG146" s="56"/>
      <c r="PVH146" s="56"/>
      <c r="PVI146" s="56"/>
      <c r="PVJ146" s="56"/>
      <c r="PVK146" s="56"/>
      <c r="PVL146" s="56"/>
      <c r="PVM146" s="56"/>
      <c r="PVN146" s="56"/>
      <c r="PVO146" s="56"/>
      <c r="PVP146" s="56"/>
      <c r="PVQ146" s="56"/>
      <c r="PVR146" s="56"/>
      <c r="PVS146" s="56"/>
      <c r="PVT146" s="56"/>
      <c r="PVU146" s="56"/>
      <c r="PVV146" s="56"/>
      <c r="PVW146" s="56"/>
      <c r="PVX146" s="56"/>
      <c r="PVY146" s="56"/>
      <c r="PVZ146" s="56"/>
      <c r="PWA146" s="56"/>
      <c r="PWB146" s="56"/>
      <c r="PWC146" s="56"/>
      <c r="PWD146" s="56"/>
      <c r="PWE146" s="56"/>
      <c r="PWF146" s="56"/>
      <c r="PWG146" s="56"/>
      <c r="PWH146" s="56"/>
      <c r="PWI146" s="56"/>
      <c r="PWJ146" s="56"/>
      <c r="PWK146" s="56"/>
      <c r="PWL146" s="56"/>
      <c r="PWM146" s="56"/>
      <c r="PWN146" s="56"/>
      <c r="PWO146" s="56"/>
      <c r="PWP146" s="56"/>
      <c r="PWQ146" s="56"/>
      <c r="PWR146" s="56"/>
      <c r="PWS146" s="56"/>
      <c r="PWT146" s="56"/>
      <c r="PWU146" s="56"/>
      <c r="PWV146" s="56"/>
      <c r="PWW146" s="56"/>
      <c r="PWX146" s="56"/>
      <c r="PWY146" s="56"/>
      <c r="PWZ146" s="56"/>
      <c r="PXA146" s="56"/>
      <c r="PXB146" s="56"/>
      <c r="PXC146" s="56"/>
      <c r="PXD146" s="56"/>
      <c r="PXE146" s="56"/>
      <c r="PXF146" s="56"/>
      <c r="PXG146" s="56"/>
      <c r="PXH146" s="56"/>
      <c r="PXI146" s="56"/>
      <c r="PXJ146" s="56"/>
      <c r="PXK146" s="56"/>
      <c r="PXL146" s="56"/>
      <c r="PXM146" s="56"/>
      <c r="PXN146" s="56"/>
      <c r="PXO146" s="56"/>
      <c r="PXP146" s="56"/>
      <c r="PXQ146" s="56"/>
      <c r="PXR146" s="56"/>
      <c r="PXS146" s="56"/>
      <c r="PXT146" s="56"/>
      <c r="PXU146" s="56"/>
      <c r="PXV146" s="56"/>
      <c r="PXW146" s="56"/>
      <c r="PXX146" s="56"/>
      <c r="PXY146" s="56"/>
      <c r="PXZ146" s="56"/>
      <c r="PYA146" s="56"/>
      <c r="PYB146" s="56"/>
      <c r="PYC146" s="56"/>
      <c r="PYD146" s="56"/>
      <c r="PYE146" s="56"/>
      <c r="PYF146" s="56"/>
      <c r="PYG146" s="56"/>
      <c r="PYH146" s="56"/>
      <c r="PYI146" s="56"/>
      <c r="PYJ146" s="56"/>
      <c r="PYK146" s="56"/>
      <c r="PYL146" s="56"/>
      <c r="PYM146" s="56"/>
      <c r="PYN146" s="56"/>
      <c r="PYO146" s="56"/>
      <c r="PYP146" s="56"/>
      <c r="PYQ146" s="56"/>
      <c r="PYR146" s="56"/>
      <c r="PYS146" s="56"/>
      <c r="PYT146" s="56"/>
      <c r="PYU146" s="56"/>
      <c r="PYV146" s="56"/>
      <c r="PYW146" s="56"/>
      <c r="PYX146" s="56"/>
      <c r="PYY146" s="56"/>
      <c r="PYZ146" s="56"/>
      <c r="PZA146" s="56"/>
      <c r="PZB146" s="56"/>
      <c r="PZC146" s="56"/>
      <c r="PZD146" s="56"/>
      <c r="PZE146" s="56"/>
      <c r="PZF146" s="56"/>
      <c r="PZG146" s="56"/>
      <c r="PZH146" s="56"/>
      <c r="PZI146" s="56"/>
      <c r="PZJ146" s="56"/>
      <c r="PZK146" s="56"/>
      <c r="PZL146" s="56"/>
      <c r="PZM146" s="56"/>
      <c r="PZN146" s="56"/>
      <c r="PZO146" s="56"/>
      <c r="PZP146" s="56"/>
      <c r="PZQ146" s="56"/>
      <c r="PZR146" s="56"/>
      <c r="PZS146" s="56"/>
      <c r="PZT146" s="56"/>
      <c r="PZU146" s="56"/>
      <c r="PZV146" s="56"/>
      <c r="PZW146" s="56"/>
      <c r="PZX146" s="56"/>
      <c r="PZY146" s="56"/>
      <c r="PZZ146" s="56"/>
      <c r="QAA146" s="56"/>
      <c r="QAB146" s="56"/>
      <c r="QAC146" s="56"/>
      <c r="QAD146" s="56"/>
      <c r="QAE146" s="56"/>
      <c r="QAF146" s="56"/>
      <c r="QAG146" s="56"/>
      <c r="QAH146" s="56"/>
      <c r="QAI146" s="56"/>
      <c r="QAJ146" s="56"/>
      <c r="QAK146" s="56"/>
      <c r="QAL146" s="56"/>
      <c r="QAM146" s="56"/>
      <c r="QAN146" s="56"/>
      <c r="QAO146" s="56"/>
      <c r="QAP146" s="56"/>
      <c r="QAQ146" s="56"/>
      <c r="QAR146" s="56"/>
      <c r="QAS146" s="56"/>
      <c r="QAT146" s="56"/>
      <c r="QAU146" s="56"/>
      <c r="QAV146" s="56"/>
      <c r="QAW146" s="56"/>
      <c r="QAX146" s="56"/>
      <c r="QAY146" s="56"/>
      <c r="QAZ146" s="56"/>
      <c r="QBA146" s="56"/>
      <c r="QBB146" s="56"/>
      <c r="QBC146" s="56"/>
      <c r="QBD146" s="56"/>
      <c r="QBE146" s="56"/>
      <c r="QBF146" s="56"/>
      <c r="QBG146" s="56"/>
      <c r="QBH146" s="56"/>
      <c r="QBI146" s="56"/>
      <c r="QBJ146" s="56"/>
      <c r="QBK146" s="56"/>
      <c r="QBL146" s="56"/>
      <c r="QBM146" s="56"/>
      <c r="QBN146" s="56"/>
      <c r="QBO146" s="56"/>
      <c r="QBP146" s="56"/>
      <c r="QBQ146" s="56"/>
      <c r="QBR146" s="56"/>
      <c r="QBS146" s="56"/>
      <c r="QBT146" s="56"/>
      <c r="QBU146" s="56"/>
      <c r="QBV146" s="56"/>
      <c r="QBW146" s="56"/>
      <c r="QBX146" s="56"/>
      <c r="QBY146" s="56"/>
      <c r="QBZ146" s="56"/>
      <c r="QCA146" s="56"/>
      <c r="QCB146" s="56"/>
      <c r="QCC146" s="56"/>
      <c r="QCD146" s="56"/>
      <c r="QCE146" s="56"/>
      <c r="QCF146" s="56"/>
      <c r="QCG146" s="56"/>
      <c r="QCH146" s="56"/>
      <c r="QCI146" s="56"/>
      <c r="QCJ146" s="56"/>
      <c r="QCK146" s="56"/>
      <c r="QCL146" s="56"/>
      <c r="QCM146" s="56"/>
      <c r="QCN146" s="56"/>
      <c r="QCO146" s="56"/>
      <c r="QCP146" s="56"/>
      <c r="QCQ146" s="56"/>
      <c r="QCR146" s="56"/>
      <c r="QCS146" s="56"/>
      <c r="QCT146" s="56"/>
      <c r="QCU146" s="56"/>
      <c r="QCV146" s="56"/>
      <c r="QCW146" s="56"/>
      <c r="QCX146" s="56"/>
      <c r="QCY146" s="56"/>
      <c r="QCZ146" s="56"/>
      <c r="QDA146" s="56"/>
      <c r="QDB146" s="56"/>
      <c r="QDC146" s="56"/>
      <c r="QDD146" s="56"/>
      <c r="QDE146" s="56"/>
      <c r="QDF146" s="56"/>
      <c r="QDG146" s="56"/>
      <c r="QDH146" s="56"/>
      <c r="QDI146" s="56"/>
      <c r="QDJ146" s="56"/>
      <c r="QDK146" s="56"/>
      <c r="QDL146" s="56"/>
      <c r="QDM146" s="56"/>
      <c r="QDN146" s="56"/>
      <c r="QDO146" s="56"/>
      <c r="QDP146" s="56"/>
      <c r="QDQ146" s="56"/>
      <c r="QDR146" s="56"/>
      <c r="QDS146" s="56"/>
      <c r="QDT146" s="56"/>
      <c r="QDU146" s="56"/>
      <c r="QDV146" s="56"/>
      <c r="QDW146" s="56"/>
      <c r="QDX146" s="56"/>
      <c r="QDY146" s="56"/>
      <c r="QDZ146" s="56"/>
      <c r="QEA146" s="56"/>
      <c r="QEB146" s="56"/>
      <c r="QEC146" s="56"/>
      <c r="QED146" s="56"/>
      <c r="QEE146" s="56"/>
      <c r="QEF146" s="56"/>
      <c r="QEG146" s="56"/>
      <c r="QEH146" s="56"/>
      <c r="QEI146" s="56"/>
      <c r="QEJ146" s="56"/>
      <c r="QEK146" s="56"/>
      <c r="QEL146" s="56"/>
      <c r="QEM146" s="56"/>
      <c r="QEN146" s="56"/>
      <c r="QEO146" s="56"/>
      <c r="QEP146" s="56"/>
      <c r="QEQ146" s="56"/>
      <c r="QER146" s="56"/>
      <c r="QES146" s="56"/>
      <c r="QET146" s="56"/>
      <c r="QEU146" s="56"/>
      <c r="QEV146" s="56"/>
      <c r="QEW146" s="56"/>
      <c r="QEX146" s="56"/>
      <c r="QEY146" s="56"/>
      <c r="QEZ146" s="56"/>
      <c r="QFA146" s="56"/>
      <c r="QFB146" s="56"/>
      <c r="QFC146" s="56"/>
      <c r="QFD146" s="56"/>
      <c r="QFE146" s="56"/>
      <c r="QFF146" s="56"/>
      <c r="QFG146" s="56"/>
      <c r="QFH146" s="56"/>
      <c r="QFI146" s="56"/>
      <c r="QFJ146" s="56"/>
      <c r="QFK146" s="56"/>
      <c r="QFL146" s="56"/>
      <c r="QFM146" s="56"/>
      <c r="QFN146" s="56"/>
      <c r="QFO146" s="56"/>
      <c r="QFP146" s="56"/>
      <c r="QFQ146" s="56"/>
      <c r="QFR146" s="56"/>
      <c r="QFS146" s="56"/>
      <c r="QFT146" s="56"/>
      <c r="QFU146" s="56"/>
      <c r="QFV146" s="56"/>
      <c r="QFW146" s="56"/>
      <c r="QFX146" s="56"/>
      <c r="QFY146" s="56"/>
      <c r="QFZ146" s="56"/>
      <c r="QGA146" s="56"/>
      <c r="QGB146" s="56"/>
      <c r="QGC146" s="56"/>
      <c r="QGD146" s="56"/>
      <c r="QGE146" s="56"/>
      <c r="QGF146" s="56"/>
      <c r="QGG146" s="56"/>
      <c r="QGH146" s="56"/>
      <c r="QGI146" s="56"/>
      <c r="QGJ146" s="56"/>
      <c r="QGK146" s="56"/>
      <c r="QGL146" s="56"/>
      <c r="QGM146" s="56"/>
      <c r="QGN146" s="56"/>
      <c r="QGO146" s="56"/>
      <c r="QGP146" s="56"/>
      <c r="QGQ146" s="56"/>
      <c r="QGR146" s="56"/>
      <c r="QGS146" s="56"/>
      <c r="QGT146" s="56"/>
      <c r="QGU146" s="56"/>
      <c r="QGV146" s="56"/>
      <c r="QGW146" s="56"/>
      <c r="QGX146" s="56"/>
      <c r="QGY146" s="56"/>
      <c r="QGZ146" s="56"/>
      <c r="QHA146" s="56"/>
      <c r="QHB146" s="56"/>
      <c r="QHC146" s="56"/>
      <c r="QHD146" s="56"/>
      <c r="QHE146" s="56"/>
      <c r="QHF146" s="56"/>
      <c r="QHG146" s="56"/>
      <c r="QHH146" s="56"/>
      <c r="QHI146" s="56"/>
      <c r="QHJ146" s="56"/>
      <c r="QHK146" s="56"/>
      <c r="QHL146" s="56"/>
      <c r="QHM146" s="56"/>
      <c r="QHN146" s="56"/>
      <c r="QHO146" s="56"/>
      <c r="QHP146" s="56"/>
      <c r="QHQ146" s="56"/>
      <c r="QHR146" s="56"/>
      <c r="QHS146" s="56"/>
      <c r="QHT146" s="56"/>
      <c r="QHU146" s="56"/>
      <c r="QHV146" s="56"/>
      <c r="QHW146" s="56"/>
      <c r="QHX146" s="56"/>
      <c r="QHY146" s="56"/>
      <c r="QHZ146" s="56"/>
      <c r="QIA146" s="56"/>
      <c r="QIB146" s="56"/>
      <c r="QIC146" s="56"/>
      <c r="QID146" s="56"/>
      <c r="QIE146" s="56"/>
      <c r="QIF146" s="56"/>
      <c r="QIG146" s="56"/>
      <c r="QIH146" s="56"/>
      <c r="QII146" s="56"/>
      <c r="QIJ146" s="56"/>
      <c r="QIK146" s="56"/>
      <c r="QIL146" s="56"/>
      <c r="QIM146" s="56"/>
      <c r="QIN146" s="56"/>
      <c r="QIO146" s="56"/>
      <c r="QIP146" s="56"/>
      <c r="QIQ146" s="56"/>
      <c r="QIR146" s="56"/>
      <c r="QIS146" s="56"/>
      <c r="QIT146" s="56"/>
      <c r="QIU146" s="56"/>
      <c r="QIV146" s="56"/>
      <c r="QIW146" s="56"/>
      <c r="QIX146" s="56"/>
      <c r="QIY146" s="56"/>
      <c r="QIZ146" s="56"/>
      <c r="QJA146" s="56"/>
      <c r="QJB146" s="56"/>
      <c r="QJC146" s="56"/>
      <c r="QJD146" s="56"/>
      <c r="QJE146" s="56"/>
      <c r="QJF146" s="56"/>
      <c r="QJG146" s="56"/>
      <c r="QJH146" s="56"/>
      <c r="QJI146" s="56"/>
      <c r="QJJ146" s="56"/>
      <c r="QJK146" s="56"/>
      <c r="QJL146" s="56"/>
      <c r="QJM146" s="56"/>
      <c r="QJN146" s="56"/>
      <c r="QJO146" s="56"/>
      <c r="QJP146" s="56"/>
      <c r="QJQ146" s="56"/>
      <c r="QJR146" s="56"/>
      <c r="QJS146" s="56"/>
      <c r="QJT146" s="56"/>
      <c r="QJU146" s="56"/>
      <c r="QJV146" s="56"/>
      <c r="QJW146" s="56"/>
      <c r="QJX146" s="56"/>
      <c r="QJY146" s="56"/>
      <c r="QJZ146" s="56"/>
      <c r="QKA146" s="56"/>
      <c r="QKB146" s="56"/>
      <c r="QKC146" s="56"/>
      <c r="QKD146" s="56"/>
      <c r="QKE146" s="56"/>
      <c r="QKF146" s="56"/>
      <c r="QKG146" s="56"/>
      <c r="QKH146" s="56"/>
      <c r="QKI146" s="56"/>
      <c r="QKJ146" s="56"/>
      <c r="QKK146" s="56"/>
      <c r="QKL146" s="56"/>
      <c r="QKM146" s="56"/>
      <c r="QKN146" s="56"/>
      <c r="QKO146" s="56"/>
      <c r="QKP146" s="56"/>
      <c r="QKQ146" s="56"/>
      <c r="QKR146" s="56"/>
      <c r="QKS146" s="56"/>
      <c r="QKT146" s="56"/>
      <c r="QKU146" s="56"/>
      <c r="QKV146" s="56"/>
      <c r="QKW146" s="56"/>
      <c r="QKX146" s="56"/>
      <c r="QKY146" s="56"/>
      <c r="QKZ146" s="56"/>
      <c r="QLA146" s="56"/>
      <c r="QLB146" s="56"/>
      <c r="QLC146" s="56"/>
      <c r="QLD146" s="56"/>
      <c r="QLE146" s="56"/>
      <c r="QLF146" s="56"/>
      <c r="QLG146" s="56"/>
      <c r="QLH146" s="56"/>
      <c r="QLI146" s="56"/>
      <c r="QLJ146" s="56"/>
      <c r="QLK146" s="56"/>
      <c r="QLL146" s="56"/>
      <c r="QLM146" s="56"/>
      <c r="QLN146" s="56"/>
      <c r="QLO146" s="56"/>
      <c r="QLP146" s="56"/>
      <c r="QLQ146" s="56"/>
      <c r="QLR146" s="56"/>
      <c r="QLS146" s="56"/>
      <c r="QLT146" s="56"/>
      <c r="QLU146" s="56"/>
      <c r="QLV146" s="56"/>
      <c r="QLW146" s="56"/>
      <c r="QLX146" s="56"/>
      <c r="QLY146" s="56"/>
      <c r="QLZ146" s="56"/>
      <c r="QMA146" s="56"/>
      <c r="QMB146" s="56"/>
      <c r="QMC146" s="56"/>
      <c r="QMD146" s="56"/>
      <c r="QME146" s="56"/>
      <c r="QMF146" s="56"/>
      <c r="QMG146" s="56"/>
      <c r="QMH146" s="56"/>
      <c r="QMI146" s="56"/>
      <c r="QMJ146" s="56"/>
      <c r="QMK146" s="56"/>
      <c r="QML146" s="56"/>
      <c r="QMM146" s="56"/>
      <c r="QMN146" s="56"/>
      <c r="QMO146" s="56"/>
      <c r="QMP146" s="56"/>
      <c r="QMQ146" s="56"/>
      <c r="QMR146" s="56"/>
      <c r="QMS146" s="56"/>
      <c r="QMT146" s="56"/>
      <c r="QMU146" s="56"/>
      <c r="QMV146" s="56"/>
      <c r="QMW146" s="56"/>
      <c r="QMX146" s="56"/>
      <c r="QMY146" s="56"/>
      <c r="QMZ146" s="56"/>
      <c r="QNA146" s="56"/>
      <c r="QNB146" s="56"/>
      <c r="QNC146" s="56"/>
      <c r="QND146" s="56"/>
      <c r="QNE146" s="56"/>
      <c r="QNF146" s="56"/>
      <c r="QNG146" s="56"/>
      <c r="QNH146" s="56"/>
      <c r="QNI146" s="56"/>
      <c r="QNJ146" s="56"/>
      <c r="QNK146" s="56"/>
      <c r="QNL146" s="56"/>
      <c r="QNM146" s="56"/>
      <c r="QNN146" s="56"/>
      <c r="QNO146" s="56"/>
      <c r="QNP146" s="56"/>
      <c r="QNQ146" s="56"/>
      <c r="QNR146" s="56"/>
      <c r="QNS146" s="56"/>
      <c r="QNT146" s="56"/>
      <c r="QNU146" s="56"/>
      <c r="QNV146" s="56"/>
      <c r="QNW146" s="56"/>
      <c r="QNX146" s="56"/>
      <c r="QNY146" s="56"/>
      <c r="QNZ146" s="56"/>
      <c r="QOA146" s="56"/>
      <c r="QOB146" s="56"/>
      <c r="QOC146" s="56"/>
      <c r="QOD146" s="56"/>
      <c r="QOE146" s="56"/>
      <c r="QOF146" s="56"/>
      <c r="QOG146" s="56"/>
      <c r="QOH146" s="56"/>
      <c r="QOI146" s="56"/>
      <c r="QOJ146" s="56"/>
      <c r="QOK146" s="56"/>
      <c r="QOL146" s="56"/>
      <c r="QOM146" s="56"/>
      <c r="QON146" s="56"/>
      <c r="QOO146" s="56"/>
      <c r="QOP146" s="56"/>
      <c r="QOQ146" s="56"/>
      <c r="QOR146" s="56"/>
      <c r="QOS146" s="56"/>
      <c r="QOT146" s="56"/>
      <c r="QOU146" s="56"/>
      <c r="QOV146" s="56"/>
      <c r="QOW146" s="56"/>
      <c r="QOX146" s="56"/>
      <c r="QOY146" s="56"/>
      <c r="QOZ146" s="56"/>
      <c r="QPA146" s="56"/>
      <c r="QPB146" s="56"/>
      <c r="QPC146" s="56"/>
      <c r="QPD146" s="56"/>
      <c r="QPE146" s="56"/>
      <c r="QPF146" s="56"/>
      <c r="QPG146" s="56"/>
      <c r="QPH146" s="56"/>
      <c r="QPI146" s="56"/>
      <c r="QPJ146" s="56"/>
      <c r="QPK146" s="56"/>
      <c r="QPL146" s="56"/>
      <c r="QPM146" s="56"/>
      <c r="QPN146" s="56"/>
      <c r="QPO146" s="56"/>
      <c r="QPP146" s="56"/>
      <c r="QPQ146" s="56"/>
      <c r="QPR146" s="56"/>
      <c r="QPS146" s="56"/>
      <c r="QPT146" s="56"/>
      <c r="QPU146" s="56"/>
      <c r="QPV146" s="56"/>
      <c r="QPW146" s="56"/>
      <c r="QPX146" s="56"/>
      <c r="QPY146" s="56"/>
      <c r="QPZ146" s="56"/>
      <c r="QQA146" s="56"/>
      <c r="QQB146" s="56"/>
      <c r="QQC146" s="56"/>
      <c r="QQD146" s="56"/>
      <c r="QQE146" s="56"/>
      <c r="QQF146" s="56"/>
      <c r="QQG146" s="56"/>
      <c r="QQH146" s="56"/>
      <c r="QQI146" s="56"/>
      <c r="QQJ146" s="56"/>
      <c r="QQK146" s="56"/>
      <c r="QQL146" s="56"/>
      <c r="QQM146" s="56"/>
      <c r="QQN146" s="56"/>
      <c r="QQO146" s="56"/>
      <c r="QQP146" s="56"/>
      <c r="QQQ146" s="56"/>
      <c r="QQR146" s="56"/>
      <c r="QQS146" s="56"/>
      <c r="QQT146" s="56"/>
      <c r="QQU146" s="56"/>
      <c r="QQV146" s="56"/>
      <c r="QQW146" s="56"/>
      <c r="QQX146" s="56"/>
      <c r="QQY146" s="56"/>
      <c r="QQZ146" s="56"/>
      <c r="QRA146" s="56"/>
      <c r="QRB146" s="56"/>
      <c r="QRC146" s="56"/>
      <c r="QRD146" s="56"/>
      <c r="QRE146" s="56"/>
      <c r="QRF146" s="56"/>
      <c r="QRG146" s="56"/>
      <c r="QRH146" s="56"/>
      <c r="QRI146" s="56"/>
      <c r="QRJ146" s="56"/>
      <c r="QRK146" s="56"/>
      <c r="QRL146" s="56"/>
      <c r="QRM146" s="56"/>
      <c r="QRN146" s="56"/>
      <c r="QRO146" s="56"/>
      <c r="QRP146" s="56"/>
      <c r="QRQ146" s="56"/>
      <c r="QRR146" s="56"/>
      <c r="QRS146" s="56"/>
      <c r="QRT146" s="56"/>
      <c r="QRU146" s="56"/>
      <c r="QRV146" s="56"/>
      <c r="QRW146" s="56"/>
      <c r="QRX146" s="56"/>
      <c r="QRY146" s="56"/>
      <c r="QRZ146" s="56"/>
      <c r="QSA146" s="56"/>
      <c r="QSB146" s="56"/>
      <c r="QSC146" s="56"/>
      <c r="QSD146" s="56"/>
      <c r="QSE146" s="56"/>
      <c r="QSF146" s="56"/>
      <c r="QSG146" s="56"/>
      <c r="QSH146" s="56"/>
      <c r="QSI146" s="56"/>
      <c r="QSJ146" s="56"/>
      <c r="QSK146" s="56"/>
      <c r="QSL146" s="56"/>
      <c r="QSM146" s="56"/>
      <c r="QSN146" s="56"/>
      <c r="QSO146" s="56"/>
      <c r="QSP146" s="56"/>
      <c r="QSQ146" s="56"/>
      <c r="QSR146" s="56"/>
      <c r="QSS146" s="56"/>
      <c r="QST146" s="56"/>
      <c r="QSU146" s="56"/>
      <c r="QSV146" s="56"/>
      <c r="QSW146" s="56"/>
      <c r="QSX146" s="56"/>
      <c r="QSY146" s="56"/>
      <c r="QSZ146" s="56"/>
      <c r="QTA146" s="56"/>
      <c r="QTB146" s="56"/>
      <c r="QTC146" s="56"/>
      <c r="QTD146" s="56"/>
      <c r="QTE146" s="56"/>
      <c r="QTF146" s="56"/>
      <c r="QTG146" s="56"/>
      <c r="QTH146" s="56"/>
      <c r="QTI146" s="56"/>
      <c r="QTJ146" s="56"/>
      <c r="QTK146" s="56"/>
      <c r="QTL146" s="56"/>
      <c r="QTM146" s="56"/>
      <c r="QTN146" s="56"/>
      <c r="QTO146" s="56"/>
      <c r="QTP146" s="56"/>
      <c r="QTQ146" s="56"/>
      <c r="QTR146" s="56"/>
      <c r="QTS146" s="56"/>
      <c r="QTT146" s="56"/>
      <c r="QTU146" s="56"/>
      <c r="QTV146" s="56"/>
      <c r="QTW146" s="56"/>
      <c r="QTX146" s="56"/>
      <c r="QTY146" s="56"/>
      <c r="QTZ146" s="56"/>
      <c r="QUA146" s="56"/>
      <c r="QUB146" s="56"/>
      <c r="QUC146" s="56"/>
      <c r="QUD146" s="56"/>
      <c r="QUE146" s="56"/>
      <c r="QUF146" s="56"/>
      <c r="QUG146" s="56"/>
      <c r="QUH146" s="56"/>
      <c r="QUI146" s="56"/>
      <c r="QUJ146" s="56"/>
      <c r="QUK146" s="56"/>
      <c r="QUL146" s="56"/>
      <c r="QUM146" s="56"/>
      <c r="QUN146" s="56"/>
      <c r="QUO146" s="56"/>
      <c r="QUP146" s="56"/>
      <c r="QUQ146" s="56"/>
      <c r="QUR146" s="56"/>
      <c r="QUS146" s="56"/>
      <c r="QUT146" s="56"/>
      <c r="QUU146" s="56"/>
      <c r="QUV146" s="56"/>
      <c r="QUW146" s="56"/>
      <c r="QUX146" s="56"/>
      <c r="QUY146" s="56"/>
      <c r="QUZ146" s="56"/>
      <c r="QVA146" s="56"/>
      <c r="QVB146" s="56"/>
      <c r="QVC146" s="56"/>
      <c r="QVD146" s="56"/>
      <c r="QVE146" s="56"/>
      <c r="QVF146" s="56"/>
      <c r="QVG146" s="56"/>
      <c r="QVH146" s="56"/>
      <c r="QVI146" s="56"/>
      <c r="QVJ146" s="56"/>
      <c r="QVK146" s="56"/>
      <c r="QVL146" s="56"/>
      <c r="QVM146" s="56"/>
      <c r="QVN146" s="56"/>
      <c r="QVO146" s="56"/>
      <c r="QVP146" s="56"/>
      <c r="QVQ146" s="56"/>
      <c r="QVR146" s="56"/>
      <c r="QVS146" s="56"/>
      <c r="QVT146" s="56"/>
      <c r="QVU146" s="56"/>
      <c r="QVV146" s="56"/>
      <c r="QVW146" s="56"/>
      <c r="QVX146" s="56"/>
      <c r="QVY146" s="56"/>
      <c r="QVZ146" s="56"/>
      <c r="QWA146" s="56"/>
      <c r="QWB146" s="56"/>
      <c r="QWC146" s="56"/>
      <c r="QWD146" s="56"/>
      <c r="QWE146" s="56"/>
      <c r="QWF146" s="56"/>
      <c r="QWG146" s="56"/>
      <c r="QWH146" s="56"/>
      <c r="QWI146" s="56"/>
      <c r="QWJ146" s="56"/>
      <c r="QWK146" s="56"/>
      <c r="QWL146" s="56"/>
      <c r="QWM146" s="56"/>
      <c r="QWN146" s="56"/>
      <c r="QWO146" s="56"/>
      <c r="QWP146" s="56"/>
      <c r="QWQ146" s="56"/>
      <c r="QWR146" s="56"/>
      <c r="QWS146" s="56"/>
      <c r="QWT146" s="56"/>
      <c r="QWU146" s="56"/>
      <c r="QWV146" s="56"/>
      <c r="QWW146" s="56"/>
      <c r="QWX146" s="56"/>
      <c r="QWY146" s="56"/>
      <c r="QWZ146" s="56"/>
      <c r="QXA146" s="56"/>
      <c r="QXB146" s="56"/>
      <c r="QXC146" s="56"/>
      <c r="QXD146" s="56"/>
      <c r="QXE146" s="56"/>
      <c r="QXF146" s="56"/>
      <c r="QXG146" s="56"/>
      <c r="QXH146" s="56"/>
      <c r="QXI146" s="56"/>
      <c r="QXJ146" s="56"/>
      <c r="QXK146" s="56"/>
      <c r="QXL146" s="56"/>
      <c r="QXM146" s="56"/>
      <c r="QXN146" s="56"/>
      <c r="QXO146" s="56"/>
      <c r="QXP146" s="56"/>
      <c r="QXQ146" s="56"/>
      <c r="QXR146" s="56"/>
      <c r="QXS146" s="56"/>
      <c r="QXT146" s="56"/>
      <c r="QXU146" s="56"/>
      <c r="QXV146" s="56"/>
      <c r="QXW146" s="56"/>
      <c r="QXX146" s="56"/>
      <c r="QXY146" s="56"/>
      <c r="QXZ146" s="56"/>
      <c r="QYA146" s="56"/>
      <c r="QYB146" s="56"/>
      <c r="QYC146" s="56"/>
      <c r="QYD146" s="56"/>
      <c r="QYE146" s="56"/>
      <c r="QYF146" s="56"/>
      <c r="QYG146" s="56"/>
      <c r="QYH146" s="56"/>
      <c r="QYI146" s="56"/>
      <c r="QYJ146" s="56"/>
      <c r="QYK146" s="56"/>
      <c r="QYL146" s="56"/>
      <c r="QYM146" s="56"/>
      <c r="QYN146" s="56"/>
      <c r="QYO146" s="56"/>
      <c r="QYP146" s="56"/>
      <c r="QYQ146" s="56"/>
      <c r="QYR146" s="56"/>
      <c r="QYS146" s="56"/>
      <c r="QYT146" s="56"/>
      <c r="QYU146" s="56"/>
      <c r="QYV146" s="56"/>
      <c r="QYW146" s="56"/>
      <c r="QYX146" s="56"/>
      <c r="QYY146" s="56"/>
      <c r="QYZ146" s="56"/>
      <c r="QZA146" s="56"/>
      <c r="QZB146" s="56"/>
      <c r="QZC146" s="56"/>
      <c r="QZD146" s="56"/>
      <c r="QZE146" s="56"/>
      <c r="QZF146" s="56"/>
      <c r="QZG146" s="56"/>
      <c r="QZH146" s="56"/>
      <c r="QZI146" s="56"/>
      <c r="QZJ146" s="56"/>
      <c r="QZK146" s="56"/>
      <c r="QZL146" s="56"/>
      <c r="QZM146" s="56"/>
      <c r="QZN146" s="56"/>
      <c r="QZO146" s="56"/>
      <c r="QZP146" s="56"/>
      <c r="QZQ146" s="56"/>
      <c r="QZR146" s="56"/>
      <c r="QZS146" s="56"/>
      <c r="QZT146" s="56"/>
      <c r="QZU146" s="56"/>
      <c r="QZV146" s="56"/>
      <c r="QZW146" s="56"/>
      <c r="QZX146" s="56"/>
      <c r="QZY146" s="56"/>
      <c r="QZZ146" s="56"/>
      <c r="RAA146" s="56"/>
      <c r="RAB146" s="56"/>
      <c r="RAC146" s="56"/>
      <c r="RAD146" s="56"/>
      <c r="RAE146" s="56"/>
      <c r="RAF146" s="56"/>
      <c r="RAG146" s="56"/>
      <c r="RAH146" s="56"/>
      <c r="RAI146" s="56"/>
      <c r="RAJ146" s="56"/>
      <c r="RAK146" s="56"/>
      <c r="RAL146" s="56"/>
      <c r="RAM146" s="56"/>
      <c r="RAN146" s="56"/>
      <c r="RAO146" s="56"/>
      <c r="RAP146" s="56"/>
      <c r="RAQ146" s="56"/>
      <c r="RAR146" s="56"/>
      <c r="RAS146" s="56"/>
      <c r="RAT146" s="56"/>
      <c r="RAU146" s="56"/>
      <c r="RAV146" s="56"/>
      <c r="RAW146" s="56"/>
      <c r="RAX146" s="56"/>
      <c r="RAY146" s="56"/>
      <c r="RAZ146" s="56"/>
      <c r="RBA146" s="56"/>
      <c r="RBB146" s="56"/>
      <c r="RBC146" s="56"/>
      <c r="RBD146" s="56"/>
      <c r="RBE146" s="56"/>
      <c r="RBF146" s="56"/>
      <c r="RBG146" s="56"/>
      <c r="RBH146" s="56"/>
      <c r="RBI146" s="56"/>
      <c r="RBJ146" s="56"/>
      <c r="RBK146" s="56"/>
      <c r="RBL146" s="56"/>
      <c r="RBM146" s="56"/>
      <c r="RBN146" s="56"/>
      <c r="RBO146" s="56"/>
      <c r="RBP146" s="56"/>
      <c r="RBQ146" s="56"/>
      <c r="RBR146" s="56"/>
      <c r="RBS146" s="56"/>
      <c r="RBT146" s="56"/>
      <c r="RBU146" s="56"/>
      <c r="RBV146" s="56"/>
      <c r="RBW146" s="56"/>
      <c r="RBX146" s="56"/>
      <c r="RBY146" s="56"/>
      <c r="RBZ146" s="56"/>
      <c r="RCA146" s="56"/>
      <c r="RCB146" s="56"/>
      <c r="RCC146" s="56"/>
      <c r="RCD146" s="56"/>
      <c r="RCE146" s="56"/>
      <c r="RCF146" s="56"/>
      <c r="RCG146" s="56"/>
      <c r="RCH146" s="56"/>
      <c r="RCI146" s="56"/>
      <c r="RCJ146" s="56"/>
      <c r="RCK146" s="56"/>
      <c r="RCL146" s="56"/>
      <c r="RCM146" s="56"/>
      <c r="RCN146" s="56"/>
      <c r="RCO146" s="56"/>
      <c r="RCP146" s="56"/>
      <c r="RCQ146" s="56"/>
      <c r="RCR146" s="56"/>
      <c r="RCS146" s="56"/>
      <c r="RCT146" s="56"/>
      <c r="RCU146" s="56"/>
      <c r="RCV146" s="56"/>
      <c r="RCW146" s="56"/>
      <c r="RCX146" s="56"/>
      <c r="RCY146" s="56"/>
      <c r="RCZ146" s="56"/>
      <c r="RDA146" s="56"/>
      <c r="RDB146" s="56"/>
      <c r="RDC146" s="56"/>
      <c r="RDD146" s="56"/>
      <c r="RDE146" s="56"/>
      <c r="RDF146" s="56"/>
      <c r="RDG146" s="56"/>
      <c r="RDH146" s="56"/>
      <c r="RDI146" s="56"/>
      <c r="RDJ146" s="56"/>
      <c r="RDK146" s="56"/>
      <c r="RDL146" s="56"/>
      <c r="RDM146" s="56"/>
      <c r="RDN146" s="56"/>
      <c r="RDO146" s="56"/>
      <c r="RDP146" s="56"/>
      <c r="RDQ146" s="56"/>
      <c r="RDR146" s="56"/>
      <c r="RDS146" s="56"/>
      <c r="RDT146" s="56"/>
      <c r="RDU146" s="56"/>
      <c r="RDV146" s="56"/>
      <c r="RDW146" s="56"/>
      <c r="RDX146" s="56"/>
      <c r="RDY146" s="56"/>
      <c r="RDZ146" s="56"/>
      <c r="REA146" s="56"/>
      <c r="REB146" s="56"/>
      <c r="REC146" s="56"/>
      <c r="RED146" s="56"/>
      <c r="REE146" s="56"/>
      <c r="REF146" s="56"/>
      <c r="REG146" s="56"/>
      <c r="REH146" s="56"/>
      <c r="REI146" s="56"/>
      <c r="REJ146" s="56"/>
      <c r="REK146" s="56"/>
      <c r="REL146" s="56"/>
      <c r="REM146" s="56"/>
      <c r="REN146" s="56"/>
      <c r="REO146" s="56"/>
      <c r="REP146" s="56"/>
      <c r="REQ146" s="56"/>
      <c r="RER146" s="56"/>
      <c r="RES146" s="56"/>
      <c r="RET146" s="56"/>
      <c r="REU146" s="56"/>
      <c r="REV146" s="56"/>
      <c r="REW146" s="56"/>
      <c r="REX146" s="56"/>
      <c r="REY146" s="56"/>
      <c r="REZ146" s="56"/>
      <c r="RFA146" s="56"/>
      <c r="RFB146" s="56"/>
      <c r="RFC146" s="56"/>
      <c r="RFD146" s="56"/>
      <c r="RFE146" s="56"/>
      <c r="RFF146" s="56"/>
      <c r="RFG146" s="56"/>
      <c r="RFH146" s="56"/>
      <c r="RFI146" s="56"/>
      <c r="RFJ146" s="56"/>
      <c r="RFK146" s="56"/>
      <c r="RFL146" s="56"/>
      <c r="RFM146" s="56"/>
      <c r="RFN146" s="56"/>
      <c r="RFO146" s="56"/>
      <c r="RFP146" s="56"/>
      <c r="RFQ146" s="56"/>
      <c r="RFR146" s="56"/>
      <c r="RFS146" s="56"/>
      <c r="RFT146" s="56"/>
      <c r="RFU146" s="56"/>
      <c r="RFV146" s="56"/>
      <c r="RFW146" s="56"/>
      <c r="RFX146" s="56"/>
      <c r="RFY146" s="56"/>
      <c r="RFZ146" s="56"/>
      <c r="RGA146" s="56"/>
      <c r="RGB146" s="56"/>
      <c r="RGC146" s="56"/>
      <c r="RGD146" s="56"/>
      <c r="RGE146" s="56"/>
      <c r="RGF146" s="56"/>
      <c r="RGG146" s="56"/>
      <c r="RGH146" s="56"/>
      <c r="RGI146" s="56"/>
      <c r="RGJ146" s="56"/>
      <c r="RGK146" s="56"/>
      <c r="RGL146" s="56"/>
      <c r="RGM146" s="56"/>
      <c r="RGN146" s="56"/>
      <c r="RGO146" s="56"/>
      <c r="RGP146" s="56"/>
      <c r="RGQ146" s="56"/>
      <c r="RGR146" s="56"/>
      <c r="RGS146" s="56"/>
      <c r="RGT146" s="56"/>
      <c r="RGU146" s="56"/>
      <c r="RGV146" s="56"/>
      <c r="RGW146" s="56"/>
      <c r="RGX146" s="56"/>
      <c r="RGY146" s="56"/>
      <c r="RGZ146" s="56"/>
      <c r="RHA146" s="56"/>
      <c r="RHB146" s="56"/>
      <c r="RHC146" s="56"/>
      <c r="RHD146" s="56"/>
      <c r="RHE146" s="56"/>
      <c r="RHF146" s="56"/>
      <c r="RHG146" s="56"/>
      <c r="RHH146" s="56"/>
      <c r="RHI146" s="56"/>
      <c r="RHJ146" s="56"/>
      <c r="RHK146" s="56"/>
      <c r="RHL146" s="56"/>
      <c r="RHM146" s="56"/>
      <c r="RHN146" s="56"/>
      <c r="RHO146" s="56"/>
      <c r="RHP146" s="56"/>
      <c r="RHQ146" s="56"/>
      <c r="RHR146" s="56"/>
      <c r="RHS146" s="56"/>
      <c r="RHT146" s="56"/>
      <c r="RHU146" s="56"/>
      <c r="RHV146" s="56"/>
      <c r="RHW146" s="56"/>
      <c r="RHX146" s="56"/>
      <c r="RHY146" s="56"/>
      <c r="RHZ146" s="56"/>
      <c r="RIA146" s="56"/>
      <c r="RIB146" s="56"/>
      <c r="RIC146" s="56"/>
      <c r="RID146" s="56"/>
      <c r="RIE146" s="56"/>
      <c r="RIF146" s="56"/>
      <c r="RIG146" s="56"/>
      <c r="RIH146" s="56"/>
      <c r="RII146" s="56"/>
      <c r="RIJ146" s="56"/>
      <c r="RIK146" s="56"/>
      <c r="RIL146" s="56"/>
      <c r="RIM146" s="56"/>
      <c r="RIN146" s="56"/>
      <c r="RIO146" s="56"/>
      <c r="RIP146" s="56"/>
      <c r="RIQ146" s="56"/>
      <c r="RIR146" s="56"/>
      <c r="RIS146" s="56"/>
      <c r="RIT146" s="56"/>
      <c r="RIU146" s="56"/>
      <c r="RIV146" s="56"/>
      <c r="RIW146" s="56"/>
      <c r="RIX146" s="56"/>
      <c r="RIY146" s="56"/>
      <c r="RIZ146" s="56"/>
      <c r="RJA146" s="56"/>
      <c r="RJB146" s="56"/>
      <c r="RJC146" s="56"/>
      <c r="RJD146" s="56"/>
      <c r="RJE146" s="56"/>
      <c r="RJF146" s="56"/>
      <c r="RJG146" s="56"/>
      <c r="RJH146" s="56"/>
      <c r="RJI146" s="56"/>
      <c r="RJJ146" s="56"/>
      <c r="RJK146" s="56"/>
      <c r="RJL146" s="56"/>
      <c r="RJM146" s="56"/>
      <c r="RJN146" s="56"/>
      <c r="RJO146" s="56"/>
      <c r="RJP146" s="56"/>
      <c r="RJQ146" s="56"/>
      <c r="RJR146" s="56"/>
      <c r="RJS146" s="56"/>
      <c r="RJT146" s="56"/>
      <c r="RJU146" s="56"/>
      <c r="RJV146" s="56"/>
      <c r="RJW146" s="56"/>
      <c r="RJX146" s="56"/>
      <c r="RJY146" s="56"/>
      <c r="RJZ146" s="56"/>
      <c r="RKA146" s="56"/>
      <c r="RKB146" s="56"/>
      <c r="RKC146" s="56"/>
      <c r="RKD146" s="56"/>
      <c r="RKE146" s="56"/>
      <c r="RKF146" s="56"/>
      <c r="RKG146" s="56"/>
      <c r="RKH146" s="56"/>
      <c r="RKI146" s="56"/>
      <c r="RKJ146" s="56"/>
      <c r="RKK146" s="56"/>
      <c r="RKL146" s="56"/>
      <c r="RKM146" s="56"/>
      <c r="RKN146" s="56"/>
      <c r="RKO146" s="56"/>
      <c r="RKP146" s="56"/>
      <c r="RKQ146" s="56"/>
      <c r="RKR146" s="56"/>
      <c r="RKS146" s="56"/>
      <c r="RKT146" s="56"/>
      <c r="RKU146" s="56"/>
      <c r="RKV146" s="56"/>
      <c r="RKW146" s="56"/>
      <c r="RKX146" s="56"/>
      <c r="RKY146" s="56"/>
      <c r="RKZ146" s="56"/>
      <c r="RLA146" s="56"/>
      <c r="RLB146" s="56"/>
      <c r="RLC146" s="56"/>
      <c r="RLD146" s="56"/>
      <c r="RLE146" s="56"/>
      <c r="RLF146" s="56"/>
      <c r="RLG146" s="56"/>
      <c r="RLH146" s="56"/>
      <c r="RLI146" s="56"/>
      <c r="RLJ146" s="56"/>
      <c r="RLK146" s="56"/>
      <c r="RLL146" s="56"/>
      <c r="RLM146" s="56"/>
      <c r="RLN146" s="56"/>
      <c r="RLO146" s="56"/>
      <c r="RLP146" s="56"/>
      <c r="RLQ146" s="56"/>
      <c r="RLR146" s="56"/>
      <c r="RLS146" s="56"/>
      <c r="RLT146" s="56"/>
      <c r="RLU146" s="56"/>
      <c r="RLV146" s="56"/>
      <c r="RLW146" s="56"/>
      <c r="RLX146" s="56"/>
      <c r="RLY146" s="56"/>
      <c r="RLZ146" s="56"/>
      <c r="RMA146" s="56"/>
      <c r="RMB146" s="56"/>
      <c r="RMC146" s="56"/>
      <c r="RMD146" s="56"/>
      <c r="RME146" s="56"/>
      <c r="RMF146" s="56"/>
      <c r="RMG146" s="56"/>
      <c r="RMH146" s="56"/>
      <c r="RMI146" s="56"/>
      <c r="RMJ146" s="56"/>
      <c r="RMK146" s="56"/>
      <c r="RML146" s="56"/>
      <c r="RMM146" s="56"/>
      <c r="RMN146" s="56"/>
      <c r="RMO146" s="56"/>
      <c r="RMP146" s="56"/>
      <c r="RMQ146" s="56"/>
      <c r="RMR146" s="56"/>
      <c r="RMS146" s="56"/>
      <c r="RMT146" s="56"/>
      <c r="RMU146" s="56"/>
      <c r="RMV146" s="56"/>
      <c r="RMW146" s="56"/>
      <c r="RMX146" s="56"/>
      <c r="RMY146" s="56"/>
      <c r="RMZ146" s="56"/>
      <c r="RNA146" s="56"/>
      <c r="RNB146" s="56"/>
      <c r="RNC146" s="56"/>
      <c r="RND146" s="56"/>
      <c r="RNE146" s="56"/>
      <c r="RNF146" s="56"/>
      <c r="RNG146" s="56"/>
      <c r="RNH146" s="56"/>
      <c r="RNI146" s="56"/>
      <c r="RNJ146" s="56"/>
      <c r="RNK146" s="56"/>
      <c r="RNL146" s="56"/>
      <c r="RNM146" s="56"/>
      <c r="RNN146" s="56"/>
      <c r="RNO146" s="56"/>
      <c r="RNP146" s="56"/>
      <c r="RNQ146" s="56"/>
      <c r="RNR146" s="56"/>
      <c r="RNS146" s="56"/>
      <c r="RNT146" s="56"/>
      <c r="RNU146" s="56"/>
      <c r="RNV146" s="56"/>
      <c r="RNW146" s="56"/>
      <c r="RNX146" s="56"/>
      <c r="RNY146" s="56"/>
      <c r="RNZ146" s="56"/>
      <c r="ROA146" s="56"/>
      <c r="ROB146" s="56"/>
      <c r="ROC146" s="56"/>
      <c r="ROD146" s="56"/>
      <c r="ROE146" s="56"/>
      <c r="ROF146" s="56"/>
      <c r="ROG146" s="56"/>
      <c r="ROH146" s="56"/>
      <c r="ROI146" s="56"/>
      <c r="ROJ146" s="56"/>
      <c r="ROK146" s="56"/>
      <c r="ROL146" s="56"/>
      <c r="ROM146" s="56"/>
      <c r="RON146" s="56"/>
      <c r="ROO146" s="56"/>
      <c r="ROP146" s="56"/>
      <c r="ROQ146" s="56"/>
      <c r="ROR146" s="56"/>
      <c r="ROS146" s="56"/>
      <c r="ROT146" s="56"/>
      <c r="ROU146" s="56"/>
      <c r="ROV146" s="56"/>
      <c r="ROW146" s="56"/>
      <c r="ROX146" s="56"/>
      <c r="ROY146" s="56"/>
      <c r="ROZ146" s="56"/>
      <c r="RPA146" s="56"/>
      <c r="RPB146" s="56"/>
      <c r="RPC146" s="56"/>
      <c r="RPD146" s="56"/>
      <c r="RPE146" s="56"/>
      <c r="RPF146" s="56"/>
      <c r="RPG146" s="56"/>
      <c r="RPH146" s="56"/>
      <c r="RPI146" s="56"/>
      <c r="RPJ146" s="56"/>
      <c r="RPK146" s="56"/>
      <c r="RPL146" s="56"/>
      <c r="RPM146" s="56"/>
      <c r="RPN146" s="56"/>
      <c r="RPO146" s="56"/>
      <c r="RPP146" s="56"/>
      <c r="RPQ146" s="56"/>
      <c r="RPR146" s="56"/>
      <c r="RPS146" s="56"/>
      <c r="RPT146" s="56"/>
      <c r="RPU146" s="56"/>
      <c r="RPV146" s="56"/>
      <c r="RPW146" s="56"/>
      <c r="RPX146" s="56"/>
      <c r="RPY146" s="56"/>
      <c r="RPZ146" s="56"/>
      <c r="RQA146" s="56"/>
      <c r="RQB146" s="56"/>
      <c r="RQC146" s="56"/>
      <c r="RQD146" s="56"/>
      <c r="RQE146" s="56"/>
      <c r="RQF146" s="56"/>
      <c r="RQG146" s="56"/>
      <c r="RQH146" s="56"/>
      <c r="RQI146" s="56"/>
      <c r="RQJ146" s="56"/>
      <c r="RQK146" s="56"/>
      <c r="RQL146" s="56"/>
      <c r="RQM146" s="56"/>
      <c r="RQN146" s="56"/>
      <c r="RQO146" s="56"/>
      <c r="RQP146" s="56"/>
      <c r="RQQ146" s="56"/>
      <c r="RQR146" s="56"/>
      <c r="RQS146" s="56"/>
      <c r="RQT146" s="56"/>
      <c r="RQU146" s="56"/>
      <c r="RQV146" s="56"/>
      <c r="RQW146" s="56"/>
      <c r="RQX146" s="56"/>
      <c r="RQY146" s="56"/>
      <c r="RQZ146" s="56"/>
      <c r="RRA146" s="56"/>
      <c r="RRB146" s="56"/>
      <c r="RRC146" s="56"/>
      <c r="RRD146" s="56"/>
      <c r="RRE146" s="56"/>
      <c r="RRF146" s="56"/>
      <c r="RRG146" s="56"/>
      <c r="RRH146" s="56"/>
      <c r="RRI146" s="56"/>
      <c r="RRJ146" s="56"/>
      <c r="RRK146" s="56"/>
      <c r="RRL146" s="56"/>
      <c r="RRM146" s="56"/>
      <c r="RRN146" s="56"/>
      <c r="RRO146" s="56"/>
      <c r="RRP146" s="56"/>
      <c r="RRQ146" s="56"/>
      <c r="RRR146" s="56"/>
      <c r="RRS146" s="56"/>
      <c r="RRT146" s="56"/>
      <c r="RRU146" s="56"/>
      <c r="RRV146" s="56"/>
      <c r="RRW146" s="56"/>
      <c r="RRX146" s="56"/>
      <c r="RRY146" s="56"/>
      <c r="RRZ146" s="56"/>
      <c r="RSA146" s="56"/>
      <c r="RSB146" s="56"/>
      <c r="RSC146" s="56"/>
      <c r="RSD146" s="56"/>
      <c r="RSE146" s="56"/>
      <c r="RSF146" s="56"/>
      <c r="RSG146" s="56"/>
      <c r="RSH146" s="56"/>
      <c r="RSI146" s="56"/>
      <c r="RSJ146" s="56"/>
      <c r="RSK146" s="56"/>
      <c r="RSL146" s="56"/>
      <c r="RSM146" s="56"/>
      <c r="RSN146" s="56"/>
      <c r="RSO146" s="56"/>
      <c r="RSP146" s="56"/>
      <c r="RSQ146" s="56"/>
      <c r="RSR146" s="56"/>
      <c r="RSS146" s="56"/>
      <c r="RST146" s="56"/>
      <c r="RSU146" s="56"/>
      <c r="RSV146" s="56"/>
      <c r="RSW146" s="56"/>
      <c r="RSX146" s="56"/>
      <c r="RSY146" s="56"/>
      <c r="RSZ146" s="56"/>
      <c r="RTA146" s="56"/>
      <c r="RTB146" s="56"/>
      <c r="RTC146" s="56"/>
      <c r="RTD146" s="56"/>
      <c r="RTE146" s="56"/>
      <c r="RTF146" s="56"/>
      <c r="RTG146" s="56"/>
      <c r="RTH146" s="56"/>
      <c r="RTI146" s="56"/>
      <c r="RTJ146" s="56"/>
      <c r="RTK146" s="56"/>
      <c r="RTL146" s="56"/>
      <c r="RTM146" s="56"/>
      <c r="RTN146" s="56"/>
      <c r="RTO146" s="56"/>
      <c r="RTP146" s="56"/>
      <c r="RTQ146" s="56"/>
      <c r="RTR146" s="56"/>
      <c r="RTS146" s="56"/>
      <c r="RTT146" s="56"/>
      <c r="RTU146" s="56"/>
      <c r="RTV146" s="56"/>
      <c r="RTW146" s="56"/>
      <c r="RTX146" s="56"/>
      <c r="RTY146" s="56"/>
      <c r="RTZ146" s="56"/>
      <c r="RUA146" s="56"/>
      <c r="RUB146" s="56"/>
      <c r="RUC146" s="56"/>
      <c r="RUD146" s="56"/>
      <c r="RUE146" s="56"/>
      <c r="RUF146" s="56"/>
      <c r="RUG146" s="56"/>
      <c r="RUH146" s="56"/>
      <c r="RUI146" s="56"/>
      <c r="RUJ146" s="56"/>
      <c r="RUK146" s="56"/>
      <c r="RUL146" s="56"/>
      <c r="RUM146" s="56"/>
      <c r="RUN146" s="56"/>
      <c r="RUO146" s="56"/>
      <c r="RUP146" s="56"/>
      <c r="RUQ146" s="56"/>
      <c r="RUR146" s="56"/>
      <c r="RUS146" s="56"/>
      <c r="RUT146" s="56"/>
      <c r="RUU146" s="56"/>
      <c r="RUV146" s="56"/>
      <c r="RUW146" s="56"/>
      <c r="RUX146" s="56"/>
      <c r="RUY146" s="56"/>
      <c r="RUZ146" s="56"/>
      <c r="RVA146" s="56"/>
      <c r="RVB146" s="56"/>
      <c r="RVC146" s="56"/>
      <c r="RVD146" s="56"/>
      <c r="RVE146" s="56"/>
      <c r="RVF146" s="56"/>
      <c r="RVG146" s="56"/>
      <c r="RVH146" s="56"/>
      <c r="RVI146" s="56"/>
      <c r="RVJ146" s="56"/>
      <c r="RVK146" s="56"/>
      <c r="RVL146" s="56"/>
      <c r="RVM146" s="56"/>
      <c r="RVN146" s="56"/>
      <c r="RVO146" s="56"/>
      <c r="RVP146" s="56"/>
      <c r="RVQ146" s="56"/>
      <c r="RVR146" s="56"/>
      <c r="RVS146" s="56"/>
      <c r="RVT146" s="56"/>
      <c r="RVU146" s="56"/>
      <c r="RVV146" s="56"/>
      <c r="RVW146" s="56"/>
      <c r="RVX146" s="56"/>
      <c r="RVY146" s="56"/>
      <c r="RVZ146" s="56"/>
      <c r="RWA146" s="56"/>
      <c r="RWB146" s="56"/>
      <c r="RWC146" s="56"/>
      <c r="RWD146" s="56"/>
      <c r="RWE146" s="56"/>
      <c r="RWF146" s="56"/>
      <c r="RWG146" s="56"/>
      <c r="RWH146" s="56"/>
      <c r="RWI146" s="56"/>
      <c r="RWJ146" s="56"/>
      <c r="RWK146" s="56"/>
      <c r="RWL146" s="56"/>
      <c r="RWM146" s="56"/>
      <c r="RWN146" s="56"/>
      <c r="RWO146" s="56"/>
      <c r="RWP146" s="56"/>
      <c r="RWQ146" s="56"/>
      <c r="RWR146" s="56"/>
      <c r="RWS146" s="56"/>
      <c r="RWT146" s="56"/>
      <c r="RWU146" s="56"/>
      <c r="RWV146" s="56"/>
      <c r="RWW146" s="56"/>
      <c r="RWX146" s="56"/>
      <c r="RWY146" s="56"/>
      <c r="RWZ146" s="56"/>
      <c r="RXA146" s="56"/>
      <c r="RXB146" s="56"/>
      <c r="RXC146" s="56"/>
      <c r="RXD146" s="56"/>
      <c r="RXE146" s="56"/>
      <c r="RXF146" s="56"/>
      <c r="RXG146" s="56"/>
      <c r="RXH146" s="56"/>
      <c r="RXI146" s="56"/>
      <c r="RXJ146" s="56"/>
      <c r="RXK146" s="56"/>
      <c r="RXL146" s="56"/>
      <c r="RXM146" s="56"/>
      <c r="RXN146" s="56"/>
      <c r="RXO146" s="56"/>
      <c r="RXP146" s="56"/>
      <c r="RXQ146" s="56"/>
      <c r="RXR146" s="56"/>
      <c r="RXS146" s="56"/>
      <c r="RXT146" s="56"/>
      <c r="RXU146" s="56"/>
      <c r="RXV146" s="56"/>
      <c r="RXW146" s="56"/>
      <c r="RXX146" s="56"/>
      <c r="RXY146" s="56"/>
      <c r="RXZ146" s="56"/>
      <c r="RYA146" s="56"/>
      <c r="RYB146" s="56"/>
      <c r="RYC146" s="56"/>
      <c r="RYD146" s="56"/>
      <c r="RYE146" s="56"/>
      <c r="RYF146" s="56"/>
      <c r="RYG146" s="56"/>
      <c r="RYH146" s="56"/>
      <c r="RYI146" s="56"/>
      <c r="RYJ146" s="56"/>
      <c r="RYK146" s="56"/>
      <c r="RYL146" s="56"/>
      <c r="RYM146" s="56"/>
      <c r="RYN146" s="56"/>
      <c r="RYO146" s="56"/>
      <c r="RYP146" s="56"/>
      <c r="RYQ146" s="56"/>
      <c r="RYR146" s="56"/>
      <c r="RYS146" s="56"/>
      <c r="RYT146" s="56"/>
      <c r="RYU146" s="56"/>
      <c r="RYV146" s="56"/>
      <c r="RYW146" s="56"/>
      <c r="RYX146" s="56"/>
      <c r="RYY146" s="56"/>
      <c r="RYZ146" s="56"/>
      <c r="RZA146" s="56"/>
      <c r="RZB146" s="56"/>
      <c r="RZC146" s="56"/>
      <c r="RZD146" s="56"/>
      <c r="RZE146" s="56"/>
      <c r="RZF146" s="56"/>
      <c r="RZG146" s="56"/>
      <c r="RZH146" s="56"/>
      <c r="RZI146" s="56"/>
      <c r="RZJ146" s="56"/>
      <c r="RZK146" s="56"/>
      <c r="RZL146" s="56"/>
      <c r="RZM146" s="56"/>
      <c r="RZN146" s="56"/>
      <c r="RZO146" s="56"/>
      <c r="RZP146" s="56"/>
      <c r="RZQ146" s="56"/>
      <c r="RZR146" s="56"/>
      <c r="RZS146" s="56"/>
      <c r="RZT146" s="56"/>
      <c r="RZU146" s="56"/>
      <c r="RZV146" s="56"/>
      <c r="RZW146" s="56"/>
      <c r="RZX146" s="56"/>
      <c r="RZY146" s="56"/>
      <c r="RZZ146" s="56"/>
      <c r="SAA146" s="56"/>
      <c r="SAB146" s="56"/>
      <c r="SAC146" s="56"/>
      <c r="SAD146" s="56"/>
      <c r="SAE146" s="56"/>
      <c r="SAF146" s="56"/>
      <c r="SAG146" s="56"/>
      <c r="SAH146" s="56"/>
      <c r="SAI146" s="56"/>
      <c r="SAJ146" s="56"/>
      <c r="SAK146" s="56"/>
      <c r="SAL146" s="56"/>
      <c r="SAM146" s="56"/>
      <c r="SAN146" s="56"/>
      <c r="SAO146" s="56"/>
      <c r="SAP146" s="56"/>
      <c r="SAQ146" s="56"/>
      <c r="SAR146" s="56"/>
      <c r="SAS146" s="56"/>
      <c r="SAT146" s="56"/>
      <c r="SAU146" s="56"/>
      <c r="SAV146" s="56"/>
      <c r="SAW146" s="56"/>
      <c r="SAX146" s="56"/>
      <c r="SAY146" s="56"/>
      <c r="SAZ146" s="56"/>
      <c r="SBA146" s="56"/>
      <c r="SBB146" s="56"/>
      <c r="SBC146" s="56"/>
      <c r="SBD146" s="56"/>
      <c r="SBE146" s="56"/>
      <c r="SBF146" s="56"/>
      <c r="SBG146" s="56"/>
      <c r="SBH146" s="56"/>
      <c r="SBI146" s="56"/>
      <c r="SBJ146" s="56"/>
      <c r="SBK146" s="56"/>
      <c r="SBL146" s="56"/>
      <c r="SBM146" s="56"/>
      <c r="SBN146" s="56"/>
      <c r="SBO146" s="56"/>
      <c r="SBP146" s="56"/>
      <c r="SBQ146" s="56"/>
      <c r="SBR146" s="56"/>
      <c r="SBS146" s="56"/>
      <c r="SBT146" s="56"/>
      <c r="SBU146" s="56"/>
      <c r="SBV146" s="56"/>
      <c r="SBW146" s="56"/>
      <c r="SBX146" s="56"/>
      <c r="SBY146" s="56"/>
      <c r="SBZ146" s="56"/>
      <c r="SCA146" s="56"/>
      <c r="SCB146" s="56"/>
      <c r="SCC146" s="56"/>
      <c r="SCD146" s="56"/>
      <c r="SCE146" s="56"/>
      <c r="SCF146" s="56"/>
      <c r="SCG146" s="56"/>
      <c r="SCH146" s="56"/>
      <c r="SCI146" s="56"/>
      <c r="SCJ146" s="56"/>
      <c r="SCK146" s="56"/>
      <c r="SCL146" s="56"/>
      <c r="SCM146" s="56"/>
      <c r="SCN146" s="56"/>
      <c r="SCO146" s="56"/>
      <c r="SCP146" s="56"/>
      <c r="SCQ146" s="56"/>
      <c r="SCR146" s="56"/>
      <c r="SCS146" s="56"/>
      <c r="SCT146" s="56"/>
      <c r="SCU146" s="56"/>
      <c r="SCV146" s="56"/>
      <c r="SCW146" s="56"/>
      <c r="SCX146" s="56"/>
      <c r="SCY146" s="56"/>
      <c r="SCZ146" s="56"/>
      <c r="SDA146" s="56"/>
      <c r="SDB146" s="56"/>
      <c r="SDC146" s="56"/>
      <c r="SDD146" s="56"/>
      <c r="SDE146" s="56"/>
      <c r="SDF146" s="56"/>
      <c r="SDG146" s="56"/>
      <c r="SDH146" s="56"/>
      <c r="SDI146" s="56"/>
      <c r="SDJ146" s="56"/>
      <c r="SDK146" s="56"/>
      <c r="SDL146" s="56"/>
      <c r="SDM146" s="56"/>
      <c r="SDN146" s="56"/>
      <c r="SDO146" s="56"/>
      <c r="SDP146" s="56"/>
      <c r="SDQ146" s="56"/>
      <c r="SDR146" s="56"/>
      <c r="SDS146" s="56"/>
      <c r="SDT146" s="56"/>
      <c r="SDU146" s="56"/>
      <c r="SDV146" s="56"/>
      <c r="SDW146" s="56"/>
      <c r="SDX146" s="56"/>
      <c r="SDY146" s="56"/>
      <c r="SDZ146" s="56"/>
      <c r="SEA146" s="56"/>
      <c r="SEB146" s="56"/>
      <c r="SEC146" s="56"/>
      <c r="SED146" s="56"/>
      <c r="SEE146" s="56"/>
      <c r="SEF146" s="56"/>
      <c r="SEG146" s="56"/>
      <c r="SEH146" s="56"/>
      <c r="SEI146" s="56"/>
      <c r="SEJ146" s="56"/>
      <c r="SEK146" s="56"/>
      <c r="SEL146" s="56"/>
      <c r="SEM146" s="56"/>
      <c r="SEN146" s="56"/>
      <c r="SEO146" s="56"/>
      <c r="SEP146" s="56"/>
      <c r="SEQ146" s="56"/>
      <c r="SER146" s="56"/>
      <c r="SES146" s="56"/>
      <c r="SET146" s="56"/>
      <c r="SEU146" s="56"/>
      <c r="SEV146" s="56"/>
      <c r="SEW146" s="56"/>
      <c r="SEX146" s="56"/>
      <c r="SEY146" s="56"/>
      <c r="SEZ146" s="56"/>
      <c r="SFA146" s="56"/>
      <c r="SFB146" s="56"/>
      <c r="SFC146" s="56"/>
      <c r="SFD146" s="56"/>
      <c r="SFE146" s="56"/>
      <c r="SFF146" s="56"/>
      <c r="SFG146" s="56"/>
      <c r="SFH146" s="56"/>
      <c r="SFI146" s="56"/>
      <c r="SFJ146" s="56"/>
      <c r="SFK146" s="56"/>
      <c r="SFL146" s="56"/>
      <c r="SFM146" s="56"/>
      <c r="SFN146" s="56"/>
      <c r="SFO146" s="56"/>
      <c r="SFP146" s="56"/>
      <c r="SFQ146" s="56"/>
      <c r="SFR146" s="56"/>
      <c r="SFS146" s="56"/>
      <c r="SFT146" s="56"/>
      <c r="SFU146" s="56"/>
      <c r="SFV146" s="56"/>
      <c r="SFW146" s="56"/>
      <c r="SFX146" s="56"/>
      <c r="SFY146" s="56"/>
      <c r="SFZ146" s="56"/>
      <c r="SGA146" s="56"/>
      <c r="SGB146" s="56"/>
      <c r="SGC146" s="56"/>
      <c r="SGD146" s="56"/>
      <c r="SGE146" s="56"/>
      <c r="SGF146" s="56"/>
      <c r="SGG146" s="56"/>
      <c r="SGH146" s="56"/>
      <c r="SGI146" s="56"/>
      <c r="SGJ146" s="56"/>
      <c r="SGK146" s="56"/>
      <c r="SGL146" s="56"/>
      <c r="SGM146" s="56"/>
      <c r="SGN146" s="56"/>
      <c r="SGO146" s="56"/>
      <c r="SGP146" s="56"/>
      <c r="SGQ146" s="56"/>
      <c r="SGR146" s="56"/>
      <c r="SGS146" s="56"/>
      <c r="SGT146" s="56"/>
      <c r="SGU146" s="56"/>
      <c r="SGV146" s="56"/>
      <c r="SGW146" s="56"/>
      <c r="SGX146" s="56"/>
      <c r="SGY146" s="56"/>
      <c r="SGZ146" s="56"/>
      <c r="SHA146" s="56"/>
      <c r="SHB146" s="56"/>
      <c r="SHC146" s="56"/>
      <c r="SHD146" s="56"/>
      <c r="SHE146" s="56"/>
      <c r="SHF146" s="56"/>
      <c r="SHG146" s="56"/>
      <c r="SHH146" s="56"/>
      <c r="SHI146" s="56"/>
      <c r="SHJ146" s="56"/>
      <c r="SHK146" s="56"/>
      <c r="SHL146" s="56"/>
      <c r="SHM146" s="56"/>
      <c r="SHN146" s="56"/>
      <c r="SHO146" s="56"/>
      <c r="SHP146" s="56"/>
      <c r="SHQ146" s="56"/>
      <c r="SHR146" s="56"/>
      <c r="SHS146" s="56"/>
      <c r="SHT146" s="56"/>
      <c r="SHU146" s="56"/>
      <c r="SHV146" s="56"/>
      <c r="SHW146" s="56"/>
      <c r="SHX146" s="56"/>
      <c r="SHY146" s="56"/>
      <c r="SHZ146" s="56"/>
      <c r="SIA146" s="56"/>
      <c r="SIB146" s="56"/>
      <c r="SIC146" s="56"/>
      <c r="SID146" s="56"/>
      <c r="SIE146" s="56"/>
      <c r="SIF146" s="56"/>
      <c r="SIG146" s="56"/>
      <c r="SIH146" s="56"/>
      <c r="SII146" s="56"/>
      <c r="SIJ146" s="56"/>
      <c r="SIK146" s="56"/>
      <c r="SIL146" s="56"/>
      <c r="SIM146" s="56"/>
      <c r="SIN146" s="56"/>
      <c r="SIO146" s="56"/>
      <c r="SIP146" s="56"/>
      <c r="SIQ146" s="56"/>
      <c r="SIR146" s="56"/>
      <c r="SIS146" s="56"/>
      <c r="SIT146" s="56"/>
      <c r="SIU146" s="56"/>
      <c r="SIV146" s="56"/>
      <c r="SIW146" s="56"/>
      <c r="SIX146" s="56"/>
      <c r="SIY146" s="56"/>
      <c r="SIZ146" s="56"/>
      <c r="SJA146" s="56"/>
      <c r="SJB146" s="56"/>
      <c r="SJC146" s="56"/>
      <c r="SJD146" s="56"/>
      <c r="SJE146" s="56"/>
      <c r="SJF146" s="56"/>
      <c r="SJG146" s="56"/>
      <c r="SJH146" s="56"/>
      <c r="SJI146" s="56"/>
      <c r="SJJ146" s="56"/>
      <c r="SJK146" s="56"/>
      <c r="SJL146" s="56"/>
      <c r="SJM146" s="56"/>
      <c r="SJN146" s="56"/>
      <c r="SJO146" s="56"/>
      <c r="SJP146" s="56"/>
      <c r="SJQ146" s="56"/>
      <c r="SJR146" s="56"/>
      <c r="SJS146" s="56"/>
      <c r="SJT146" s="56"/>
      <c r="SJU146" s="56"/>
      <c r="SJV146" s="56"/>
      <c r="SJW146" s="56"/>
      <c r="SJX146" s="56"/>
      <c r="SJY146" s="56"/>
      <c r="SJZ146" s="56"/>
      <c r="SKA146" s="56"/>
      <c r="SKB146" s="56"/>
      <c r="SKC146" s="56"/>
      <c r="SKD146" s="56"/>
      <c r="SKE146" s="56"/>
      <c r="SKF146" s="56"/>
      <c r="SKG146" s="56"/>
      <c r="SKH146" s="56"/>
      <c r="SKI146" s="56"/>
      <c r="SKJ146" s="56"/>
      <c r="SKK146" s="56"/>
      <c r="SKL146" s="56"/>
      <c r="SKM146" s="56"/>
      <c r="SKN146" s="56"/>
      <c r="SKO146" s="56"/>
      <c r="SKP146" s="56"/>
      <c r="SKQ146" s="56"/>
      <c r="SKR146" s="56"/>
      <c r="SKS146" s="56"/>
      <c r="SKT146" s="56"/>
      <c r="SKU146" s="56"/>
      <c r="SKV146" s="56"/>
      <c r="SKW146" s="56"/>
      <c r="SKX146" s="56"/>
      <c r="SKY146" s="56"/>
      <c r="SKZ146" s="56"/>
      <c r="SLA146" s="56"/>
      <c r="SLB146" s="56"/>
      <c r="SLC146" s="56"/>
      <c r="SLD146" s="56"/>
      <c r="SLE146" s="56"/>
      <c r="SLF146" s="56"/>
      <c r="SLG146" s="56"/>
      <c r="SLH146" s="56"/>
      <c r="SLI146" s="56"/>
      <c r="SLJ146" s="56"/>
      <c r="SLK146" s="56"/>
      <c r="SLL146" s="56"/>
      <c r="SLM146" s="56"/>
      <c r="SLN146" s="56"/>
      <c r="SLO146" s="56"/>
      <c r="SLP146" s="56"/>
      <c r="SLQ146" s="56"/>
      <c r="SLR146" s="56"/>
      <c r="SLS146" s="56"/>
      <c r="SLT146" s="56"/>
      <c r="SLU146" s="56"/>
      <c r="SLV146" s="56"/>
      <c r="SLW146" s="56"/>
      <c r="SLX146" s="56"/>
      <c r="SLY146" s="56"/>
      <c r="SLZ146" s="56"/>
      <c r="SMA146" s="56"/>
      <c r="SMB146" s="56"/>
      <c r="SMC146" s="56"/>
      <c r="SMD146" s="56"/>
      <c r="SME146" s="56"/>
      <c r="SMF146" s="56"/>
      <c r="SMG146" s="56"/>
      <c r="SMH146" s="56"/>
      <c r="SMI146" s="56"/>
      <c r="SMJ146" s="56"/>
      <c r="SMK146" s="56"/>
      <c r="SML146" s="56"/>
      <c r="SMM146" s="56"/>
      <c r="SMN146" s="56"/>
      <c r="SMO146" s="56"/>
      <c r="SMP146" s="56"/>
      <c r="SMQ146" s="56"/>
      <c r="SMR146" s="56"/>
      <c r="SMS146" s="56"/>
      <c r="SMT146" s="56"/>
      <c r="SMU146" s="56"/>
      <c r="SMV146" s="56"/>
      <c r="SMW146" s="56"/>
      <c r="SMX146" s="56"/>
      <c r="SMY146" s="56"/>
      <c r="SMZ146" s="56"/>
      <c r="SNA146" s="56"/>
      <c r="SNB146" s="56"/>
      <c r="SNC146" s="56"/>
      <c r="SND146" s="56"/>
      <c r="SNE146" s="56"/>
      <c r="SNF146" s="56"/>
      <c r="SNG146" s="56"/>
      <c r="SNH146" s="56"/>
      <c r="SNI146" s="56"/>
      <c r="SNJ146" s="56"/>
      <c r="SNK146" s="56"/>
      <c r="SNL146" s="56"/>
      <c r="SNM146" s="56"/>
      <c r="SNN146" s="56"/>
      <c r="SNO146" s="56"/>
      <c r="SNP146" s="56"/>
      <c r="SNQ146" s="56"/>
      <c r="SNR146" s="56"/>
      <c r="SNS146" s="56"/>
      <c r="SNT146" s="56"/>
      <c r="SNU146" s="56"/>
      <c r="SNV146" s="56"/>
      <c r="SNW146" s="56"/>
      <c r="SNX146" s="56"/>
      <c r="SNY146" s="56"/>
      <c r="SNZ146" s="56"/>
      <c r="SOA146" s="56"/>
      <c r="SOB146" s="56"/>
      <c r="SOC146" s="56"/>
      <c r="SOD146" s="56"/>
      <c r="SOE146" s="56"/>
      <c r="SOF146" s="56"/>
      <c r="SOG146" s="56"/>
      <c r="SOH146" s="56"/>
      <c r="SOI146" s="56"/>
      <c r="SOJ146" s="56"/>
      <c r="SOK146" s="56"/>
      <c r="SOL146" s="56"/>
      <c r="SOM146" s="56"/>
      <c r="SON146" s="56"/>
      <c r="SOO146" s="56"/>
      <c r="SOP146" s="56"/>
      <c r="SOQ146" s="56"/>
      <c r="SOR146" s="56"/>
      <c r="SOS146" s="56"/>
      <c r="SOT146" s="56"/>
      <c r="SOU146" s="56"/>
      <c r="SOV146" s="56"/>
      <c r="SOW146" s="56"/>
      <c r="SOX146" s="56"/>
      <c r="SOY146" s="56"/>
      <c r="SOZ146" s="56"/>
      <c r="SPA146" s="56"/>
      <c r="SPB146" s="56"/>
      <c r="SPC146" s="56"/>
      <c r="SPD146" s="56"/>
      <c r="SPE146" s="56"/>
      <c r="SPF146" s="56"/>
      <c r="SPG146" s="56"/>
      <c r="SPH146" s="56"/>
      <c r="SPI146" s="56"/>
      <c r="SPJ146" s="56"/>
      <c r="SPK146" s="56"/>
      <c r="SPL146" s="56"/>
      <c r="SPM146" s="56"/>
      <c r="SPN146" s="56"/>
      <c r="SPO146" s="56"/>
      <c r="SPP146" s="56"/>
      <c r="SPQ146" s="56"/>
      <c r="SPR146" s="56"/>
      <c r="SPS146" s="56"/>
      <c r="SPT146" s="56"/>
      <c r="SPU146" s="56"/>
      <c r="SPV146" s="56"/>
      <c r="SPW146" s="56"/>
      <c r="SPX146" s="56"/>
      <c r="SPY146" s="56"/>
      <c r="SPZ146" s="56"/>
      <c r="SQA146" s="56"/>
      <c r="SQB146" s="56"/>
      <c r="SQC146" s="56"/>
      <c r="SQD146" s="56"/>
      <c r="SQE146" s="56"/>
      <c r="SQF146" s="56"/>
      <c r="SQG146" s="56"/>
      <c r="SQH146" s="56"/>
      <c r="SQI146" s="56"/>
      <c r="SQJ146" s="56"/>
      <c r="SQK146" s="56"/>
      <c r="SQL146" s="56"/>
      <c r="SQM146" s="56"/>
      <c r="SQN146" s="56"/>
      <c r="SQO146" s="56"/>
      <c r="SQP146" s="56"/>
      <c r="SQQ146" s="56"/>
      <c r="SQR146" s="56"/>
      <c r="SQS146" s="56"/>
      <c r="SQT146" s="56"/>
      <c r="SQU146" s="56"/>
      <c r="SQV146" s="56"/>
      <c r="SQW146" s="56"/>
      <c r="SQX146" s="56"/>
      <c r="SQY146" s="56"/>
      <c r="SQZ146" s="56"/>
      <c r="SRA146" s="56"/>
      <c r="SRB146" s="56"/>
      <c r="SRC146" s="56"/>
      <c r="SRD146" s="56"/>
      <c r="SRE146" s="56"/>
      <c r="SRF146" s="56"/>
      <c r="SRG146" s="56"/>
      <c r="SRH146" s="56"/>
      <c r="SRI146" s="56"/>
      <c r="SRJ146" s="56"/>
      <c r="SRK146" s="56"/>
      <c r="SRL146" s="56"/>
      <c r="SRM146" s="56"/>
      <c r="SRN146" s="56"/>
      <c r="SRO146" s="56"/>
      <c r="SRP146" s="56"/>
      <c r="SRQ146" s="56"/>
      <c r="SRR146" s="56"/>
      <c r="SRS146" s="56"/>
      <c r="SRT146" s="56"/>
      <c r="SRU146" s="56"/>
      <c r="SRV146" s="56"/>
      <c r="SRW146" s="56"/>
      <c r="SRX146" s="56"/>
      <c r="SRY146" s="56"/>
      <c r="SRZ146" s="56"/>
      <c r="SSA146" s="56"/>
      <c r="SSB146" s="56"/>
      <c r="SSC146" s="56"/>
      <c r="SSD146" s="56"/>
      <c r="SSE146" s="56"/>
      <c r="SSF146" s="56"/>
      <c r="SSG146" s="56"/>
      <c r="SSH146" s="56"/>
      <c r="SSI146" s="56"/>
      <c r="SSJ146" s="56"/>
      <c r="SSK146" s="56"/>
      <c r="SSL146" s="56"/>
      <c r="SSM146" s="56"/>
      <c r="SSN146" s="56"/>
      <c r="SSO146" s="56"/>
      <c r="SSP146" s="56"/>
      <c r="SSQ146" s="56"/>
      <c r="SSR146" s="56"/>
      <c r="SSS146" s="56"/>
      <c r="SST146" s="56"/>
      <c r="SSU146" s="56"/>
      <c r="SSV146" s="56"/>
      <c r="SSW146" s="56"/>
      <c r="SSX146" s="56"/>
      <c r="SSY146" s="56"/>
      <c r="SSZ146" s="56"/>
      <c r="STA146" s="56"/>
      <c r="STB146" s="56"/>
      <c r="STC146" s="56"/>
      <c r="STD146" s="56"/>
      <c r="STE146" s="56"/>
      <c r="STF146" s="56"/>
      <c r="STG146" s="56"/>
      <c r="STH146" s="56"/>
      <c r="STI146" s="56"/>
      <c r="STJ146" s="56"/>
      <c r="STK146" s="56"/>
      <c r="STL146" s="56"/>
      <c r="STM146" s="56"/>
      <c r="STN146" s="56"/>
      <c r="STO146" s="56"/>
      <c r="STP146" s="56"/>
      <c r="STQ146" s="56"/>
      <c r="STR146" s="56"/>
      <c r="STS146" s="56"/>
      <c r="STT146" s="56"/>
      <c r="STU146" s="56"/>
      <c r="STV146" s="56"/>
      <c r="STW146" s="56"/>
      <c r="STX146" s="56"/>
      <c r="STY146" s="56"/>
      <c r="STZ146" s="56"/>
      <c r="SUA146" s="56"/>
      <c r="SUB146" s="56"/>
      <c r="SUC146" s="56"/>
      <c r="SUD146" s="56"/>
      <c r="SUE146" s="56"/>
      <c r="SUF146" s="56"/>
      <c r="SUG146" s="56"/>
      <c r="SUH146" s="56"/>
      <c r="SUI146" s="56"/>
      <c r="SUJ146" s="56"/>
      <c r="SUK146" s="56"/>
      <c r="SUL146" s="56"/>
      <c r="SUM146" s="56"/>
      <c r="SUN146" s="56"/>
      <c r="SUO146" s="56"/>
      <c r="SUP146" s="56"/>
      <c r="SUQ146" s="56"/>
      <c r="SUR146" s="56"/>
      <c r="SUS146" s="56"/>
      <c r="SUT146" s="56"/>
      <c r="SUU146" s="56"/>
      <c r="SUV146" s="56"/>
      <c r="SUW146" s="56"/>
      <c r="SUX146" s="56"/>
      <c r="SUY146" s="56"/>
      <c r="SUZ146" s="56"/>
      <c r="SVA146" s="56"/>
      <c r="SVB146" s="56"/>
      <c r="SVC146" s="56"/>
      <c r="SVD146" s="56"/>
      <c r="SVE146" s="56"/>
      <c r="SVF146" s="56"/>
      <c r="SVG146" s="56"/>
      <c r="SVH146" s="56"/>
      <c r="SVI146" s="56"/>
      <c r="SVJ146" s="56"/>
      <c r="SVK146" s="56"/>
      <c r="SVL146" s="56"/>
      <c r="SVM146" s="56"/>
      <c r="SVN146" s="56"/>
      <c r="SVO146" s="56"/>
      <c r="SVP146" s="56"/>
      <c r="SVQ146" s="56"/>
      <c r="SVR146" s="56"/>
      <c r="SVS146" s="56"/>
      <c r="SVT146" s="56"/>
      <c r="SVU146" s="56"/>
      <c r="SVV146" s="56"/>
      <c r="SVW146" s="56"/>
      <c r="SVX146" s="56"/>
      <c r="SVY146" s="56"/>
      <c r="SVZ146" s="56"/>
      <c r="SWA146" s="56"/>
      <c r="SWB146" s="56"/>
      <c r="SWC146" s="56"/>
      <c r="SWD146" s="56"/>
      <c r="SWE146" s="56"/>
      <c r="SWF146" s="56"/>
      <c r="SWG146" s="56"/>
      <c r="SWH146" s="56"/>
      <c r="SWI146" s="56"/>
      <c r="SWJ146" s="56"/>
      <c r="SWK146" s="56"/>
      <c r="SWL146" s="56"/>
      <c r="SWM146" s="56"/>
      <c r="SWN146" s="56"/>
      <c r="SWO146" s="56"/>
      <c r="SWP146" s="56"/>
      <c r="SWQ146" s="56"/>
      <c r="SWR146" s="56"/>
      <c r="SWS146" s="56"/>
      <c r="SWT146" s="56"/>
      <c r="SWU146" s="56"/>
      <c r="SWV146" s="56"/>
      <c r="SWW146" s="56"/>
      <c r="SWX146" s="56"/>
      <c r="SWY146" s="56"/>
      <c r="SWZ146" s="56"/>
      <c r="SXA146" s="56"/>
      <c r="SXB146" s="56"/>
      <c r="SXC146" s="56"/>
      <c r="SXD146" s="56"/>
      <c r="SXE146" s="56"/>
      <c r="SXF146" s="56"/>
      <c r="SXG146" s="56"/>
      <c r="SXH146" s="56"/>
      <c r="SXI146" s="56"/>
      <c r="SXJ146" s="56"/>
      <c r="SXK146" s="56"/>
      <c r="SXL146" s="56"/>
      <c r="SXM146" s="56"/>
      <c r="SXN146" s="56"/>
      <c r="SXO146" s="56"/>
      <c r="SXP146" s="56"/>
      <c r="SXQ146" s="56"/>
      <c r="SXR146" s="56"/>
      <c r="SXS146" s="56"/>
      <c r="SXT146" s="56"/>
      <c r="SXU146" s="56"/>
      <c r="SXV146" s="56"/>
      <c r="SXW146" s="56"/>
      <c r="SXX146" s="56"/>
      <c r="SXY146" s="56"/>
      <c r="SXZ146" s="56"/>
      <c r="SYA146" s="56"/>
      <c r="SYB146" s="56"/>
      <c r="SYC146" s="56"/>
      <c r="SYD146" s="56"/>
      <c r="SYE146" s="56"/>
      <c r="SYF146" s="56"/>
      <c r="SYG146" s="56"/>
      <c r="SYH146" s="56"/>
      <c r="SYI146" s="56"/>
      <c r="SYJ146" s="56"/>
      <c r="SYK146" s="56"/>
      <c r="SYL146" s="56"/>
      <c r="SYM146" s="56"/>
      <c r="SYN146" s="56"/>
      <c r="SYO146" s="56"/>
      <c r="SYP146" s="56"/>
      <c r="SYQ146" s="56"/>
      <c r="SYR146" s="56"/>
      <c r="SYS146" s="56"/>
      <c r="SYT146" s="56"/>
      <c r="SYU146" s="56"/>
      <c r="SYV146" s="56"/>
      <c r="SYW146" s="56"/>
      <c r="SYX146" s="56"/>
      <c r="SYY146" s="56"/>
      <c r="SYZ146" s="56"/>
      <c r="SZA146" s="56"/>
      <c r="SZB146" s="56"/>
      <c r="SZC146" s="56"/>
      <c r="SZD146" s="56"/>
      <c r="SZE146" s="56"/>
      <c r="SZF146" s="56"/>
      <c r="SZG146" s="56"/>
      <c r="SZH146" s="56"/>
      <c r="SZI146" s="56"/>
      <c r="SZJ146" s="56"/>
      <c r="SZK146" s="56"/>
      <c r="SZL146" s="56"/>
      <c r="SZM146" s="56"/>
      <c r="SZN146" s="56"/>
      <c r="SZO146" s="56"/>
      <c r="SZP146" s="56"/>
      <c r="SZQ146" s="56"/>
      <c r="SZR146" s="56"/>
      <c r="SZS146" s="56"/>
      <c r="SZT146" s="56"/>
      <c r="SZU146" s="56"/>
      <c r="SZV146" s="56"/>
      <c r="SZW146" s="56"/>
      <c r="SZX146" s="56"/>
      <c r="SZY146" s="56"/>
      <c r="SZZ146" s="56"/>
      <c r="TAA146" s="56"/>
      <c r="TAB146" s="56"/>
      <c r="TAC146" s="56"/>
      <c r="TAD146" s="56"/>
      <c r="TAE146" s="56"/>
      <c r="TAF146" s="56"/>
      <c r="TAG146" s="56"/>
      <c r="TAH146" s="56"/>
      <c r="TAI146" s="56"/>
      <c r="TAJ146" s="56"/>
      <c r="TAK146" s="56"/>
      <c r="TAL146" s="56"/>
      <c r="TAM146" s="56"/>
      <c r="TAN146" s="56"/>
      <c r="TAO146" s="56"/>
      <c r="TAP146" s="56"/>
      <c r="TAQ146" s="56"/>
      <c r="TAR146" s="56"/>
      <c r="TAS146" s="56"/>
      <c r="TAT146" s="56"/>
      <c r="TAU146" s="56"/>
      <c r="TAV146" s="56"/>
      <c r="TAW146" s="56"/>
      <c r="TAX146" s="56"/>
      <c r="TAY146" s="56"/>
      <c r="TAZ146" s="56"/>
      <c r="TBA146" s="56"/>
      <c r="TBB146" s="56"/>
      <c r="TBC146" s="56"/>
      <c r="TBD146" s="56"/>
      <c r="TBE146" s="56"/>
      <c r="TBF146" s="56"/>
      <c r="TBG146" s="56"/>
      <c r="TBH146" s="56"/>
      <c r="TBI146" s="56"/>
      <c r="TBJ146" s="56"/>
      <c r="TBK146" s="56"/>
      <c r="TBL146" s="56"/>
      <c r="TBM146" s="56"/>
      <c r="TBN146" s="56"/>
      <c r="TBO146" s="56"/>
      <c r="TBP146" s="56"/>
      <c r="TBQ146" s="56"/>
      <c r="TBR146" s="56"/>
      <c r="TBS146" s="56"/>
      <c r="TBT146" s="56"/>
      <c r="TBU146" s="56"/>
      <c r="TBV146" s="56"/>
      <c r="TBW146" s="56"/>
      <c r="TBX146" s="56"/>
      <c r="TBY146" s="56"/>
      <c r="TBZ146" s="56"/>
      <c r="TCA146" s="56"/>
      <c r="TCB146" s="56"/>
      <c r="TCC146" s="56"/>
      <c r="TCD146" s="56"/>
      <c r="TCE146" s="56"/>
      <c r="TCF146" s="56"/>
      <c r="TCG146" s="56"/>
      <c r="TCH146" s="56"/>
      <c r="TCI146" s="56"/>
      <c r="TCJ146" s="56"/>
      <c r="TCK146" s="56"/>
      <c r="TCL146" s="56"/>
      <c r="TCM146" s="56"/>
      <c r="TCN146" s="56"/>
      <c r="TCO146" s="56"/>
      <c r="TCP146" s="56"/>
      <c r="TCQ146" s="56"/>
      <c r="TCR146" s="56"/>
      <c r="TCS146" s="56"/>
      <c r="TCT146" s="56"/>
      <c r="TCU146" s="56"/>
      <c r="TCV146" s="56"/>
      <c r="TCW146" s="56"/>
      <c r="TCX146" s="56"/>
      <c r="TCY146" s="56"/>
      <c r="TCZ146" s="56"/>
      <c r="TDA146" s="56"/>
      <c r="TDB146" s="56"/>
      <c r="TDC146" s="56"/>
      <c r="TDD146" s="56"/>
      <c r="TDE146" s="56"/>
      <c r="TDF146" s="56"/>
      <c r="TDG146" s="56"/>
      <c r="TDH146" s="56"/>
      <c r="TDI146" s="56"/>
      <c r="TDJ146" s="56"/>
      <c r="TDK146" s="56"/>
      <c r="TDL146" s="56"/>
      <c r="TDM146" s="56"/>
      <c r="TDN146" s="56"/>
      <c r="TDO146" s="56"/>
      <c r="TDP146" s="56"/>
      <c r="TDQ146" s="56"/>
      <c r="TDR146" s="56"/>
      <c r="TDS146" s="56"/>
      <c r="TDT146" s="56"/>
      <c r="TDU146" s="56"/>
      <c r="TDV146" s="56"/>
      <c r="TDW146" s="56"/>
      <c r="TDX146" s="56"/>
      <c r="TDY146" s="56"/>
      <c r="TDZ146" s="56"/>
      <c r="TEA146" s="56"/>
      <c r="TEB146" s="56"/>
      <c r="TEC146" s="56"/>
      <c r="TED146" s="56"/>
      <c r="TEE146" s="56"/>
      <c r="TEF146" s="56"/>
      <c r="TEG146" s="56"/>
      <c r="TEH146" s="56"/>
      <c r="TEI146" s="56"/>
      <c r="TEJ146" s="56"/>
      <c r="TEK146" s="56"/>
      <c r="TEL146" s="56"/>
      <c r="TEM146" s="56"/>
      <c r="TEN146" s="56"/>
      <c r="TEO146" s="56"/>
      <c r="TEP146" s="56"/>
      <c r="TEQ146" s="56"/>
      <c r="TER146" s="56"/>
      <c r="TES146" s="56"/>
      <c r="TET146" s="56"/>
      <c r="TEU146" s="56"/>
      <c r="TEV146" s="56"/>
      <c r="TEW146" s="56"/>
      <c r="TEX146" s="56"/>
      <c r="TEY146" s="56"/>
      <c r="TEZ146" s="56"/>
      <c r="TFA146" s="56"/>
      <c r="TFB146" s="56"/>
      <c r="TFC146" s="56"/>
      <c r="TFD146" s="56"/>
      <c r="TFE146" s="56"/>
      <c r="TFF146" s="56"/>
      <c r="TFG146" s="56"/>
      <c r="TFH146" s="56"/>
      <c r="TFI146" s="56"/>
      <c r="TFJ146" s="56"/>
      <c r="TFK146" s="56"/>
      <c r="TFL146" s="56"/>
      <c r="TFM146" s="56"/>
      <c r="TFN146" s="56"/>
      <c r="TFO146" s="56"/>
      <c r="TFP146" s="56"/>
      <c r="TFQ146" s="56"/>
      <c r="TFR146" s="56"/>
      <c r="TFS146" s="56"/>
      <c r="TFT146" s="56"/>
      <c r="TFU146" s="56"/>
      <c r="TFV146" s="56"/>
      <c r="TFW146" s="56"/>
      <c r="TFX146" s="56"/>
      <c r="TFY146" s="56"/>
      <c r="TFZ146" s="56"/>
      <c r="TGA146" s="56"/>
      <c r="TGB146" s="56"/>
      <c r="TGC146" s="56"/>
      <c r="TGD146" s="56"/>
      <c r="TGE146" s="56"/>
      <c r="TGF146" s="56"/>
      <c r="TGG146" s="56"/>
      <c r="TGH146" s="56"/>
      <c r="TGI146" s="56"/>
      <c r="TGJ146" s="56"/>
      <c r="TGK146" s="56"/>
      <c r="TGL146" s="56"/>
      <c r="TGM146" s="56"/>
      <c r="TGN146" s="56"/>
      <c r="TGO146" s="56"/>
      <c r="TGP146" s="56"/>
      <c r="TGQ146" s="56"/>
      <c r="TGR146" s="56"/>
      <c r="TGS146" s="56"/>
      <c r="TGT146" s="56"/>
      <c r="TGU146" s="56"/>
      <c r="TGV146" s="56"/>
      <c r="TGW146" s="56"/>
      <c r="TGX146" s="56"/>
      <c r="TGY146" s="56"/>
      <c r="TGZ146" s="56"/>
      <c r="THA146" s="56"/>
      <c r="THB146" s="56"/>
      <c r="THC146" s="56"/>
      <c r="THD146" s="56"/>
      <c r="THE146" s="56"/>
      <c r="THF146" s="56"/>
      <c r="THG146" s="56"/>
      <c r="THH146" s="56"/>
      <c r="THI146" s="56"/>
      <c r="THJ146" s="56"/>
      <c r="THK146" s="56"/>
      <c r="THL146" s="56"/>
      <c r="THM146" s="56"/>
      <c r="THN146" s="56"/>
      <c r="THO146" s="56"/>
      <c r="THP146" s="56"/>
      <c r="THQ146" s="56"/>
      <c r="THR146" s="56"/>
      <c r="THS146" s="56"/>
      <c r="THT146" s="56"/>
      <c r="THU146" s="56"/>
      <c r="THV146" s="56"/>
      <c r="THW146" s="56"/>
      <c r="THX146" s="56"/>
      <c r="THY146" s="56"/>
      <c r="THZ146" s="56"/>
      <c r="TIA146" s="56"/>
      <c r="TIB146" s="56"/>
      <c r="TIC146" s="56"/>
      <c r="TID146" s="56"/>
      <c r="TIE146" s="56"/>
      <c r="TIF146" s="56"/>
      <c r="TIG146" s="56"/>
      <c r="TIH146" s="56"/>
      <c r="TII146" s="56"/>
      <c r="TIJ146" s="56"/>
      <c r="TIK146" s="56"/>
      <c r="TIL146" s="56"/>
      <c r="TIM146" s="56"/>
      <c r="TIN146" s="56"/>
      <c r="TIO146" s="56"/>
      <c r="TIP146" s="56"/>
      <c r="TIQ146" s="56"/>
      <c r="TIR146" s="56"/>
      <c r="TIS146" s="56"/>
      <c r="TIT146" s="56"/>
      <c r="TIU146" s="56"/>
      <c r="TIV146" s="56"/>
      <c r="TIW146" s="56"/>
      <c r="TIX146" s="56"/>
      <c r="TIY146" s="56"/>
      <c r="TIZ146" s="56"/>
      <c r="TJA146" s="56"/>
      <c r="TJB146" s="56"/>
      <c r="TJC146" s="56"/>
      <c r="TJD146" s="56"/>
      <c r="TJE146" s="56"/>
      <c r="TJF146" s="56"/>
      <c r="TJG146" s="56"/>
      <c r="TJH146" s="56"/>
      <c r="TJI146" s="56"/>
      <c r="TJJ146" s="56"/>
      <c r="TJK146" s="56"/>
      <c r="TJL146" s="56"/>
      <c r="TJM146" s="56"/>
      <c r="TJN146" s="56"/>
      <c r="TJO146" s="56"/>
      <c r="TJP146" s="56"/>
      <c r="TJQ146" s="56"/>
      <c r="TJR146" s="56"/>
      <c r="TJS146" s="56"/>
      <c r="TJT146" s="56"/>
      <c r="TJU146" s="56"/>
      <c r="TJV146" s="56"/>
      <c r="TJW146" s="56"/>
      <c r="TJX146" s="56"/>
      <c r="TJY146" s="56"/>
      <c r="TJZ146" s="56"/>
      <c r="TKA146" s="56"/>
      <c r="TKB146" s="56"/>
      <c r="TKC146" s="56"/>
      <c r="TKD146" s="56"/>
      <c r="TKE146" s="56"/>
      <c r="TKF146" s="56"/>
      <c r="TKG146" s="56"/>
      <c r="TKH146" s="56"/>
      <c r="TKI146" s="56"/>
      <c r="TKJ146" s="56"/>
      <c r="TKK146" s="56"/>
      <c r="TKL146" s="56"/>
      <c r="TKM146" s="56"/>
      <c r="TKN146" s="56"/>
      <c r="TKO146" s="56"/>
      <c r="TKP146" s="56"/>
      <c r="TKQ146" s="56"/>
      <c r="TKR146" s="56"/>
      <c r="TKS146" s="56"/>
      <c r="TKT146" s="56"/>
      <c r="TKU146" s="56"/>
      <c r="TKV146" s="56"/>
      <c r="TKW146" s="56"/>
      <c r="TKX146" s="56"/>
      <c r="TKY146" s="56"/>
      <c r="TKZ146" s="56"/>
      <c r="TLA146" s="56"/>
      <c r="TLB146" s="56"/>
      <c r="TLC146" s="56"/>
      <c r="TLD146" s="56"/>
      <c r="TLE146" s="56"/>
      <c r="TLF146" s="56"/>
      <c r="TLG146" s="56"/>
      <c r="TLH146" s="56"/>
      <c r="TLI146" s="56"/>
      <c r="TLJ146" s="56"/>
      <c r="TLK146" s="56"/>
      <c r="TLL146" s="56"/>
      <c r="TLM146" s="56"/>
      <c r="TLN146" s="56"/>
      <c r="TLO146" s="56"/>
      <c r="TLP146" s="56"/>
      <c r="TLQ146" s="56"/>
      <c r="TLR146" s="56"/>
      <c r="TLS146" s="56"/>
      <c r="TLT146" s="56"/>
      <c r="TLU146" s="56"/>
      <c r="TLV146" s="56"/>
      <c r="TLW146" s="56"/>
      <c r="TLX146" s="56"/>
      <c r="TLY146" s="56"/>
      <c r="TLZ146" s="56"/>
      <c r="TMA146" s="56"/>
      <c r="TMB146" s="56"/>
      <c r="TMC146" s="56"/>
      <c r="TMD146" s="56"/>
      <c r="TME146" s="56"/>
      <c r="TMF146" s="56"/>
      <c r="TMG146" s="56"/>
      <c r="TMH146" s="56"/>
      <c r="TMI146" s="56"/>
      <c r="TMJ146" s="56"/>
      <c r="TMK146" s="56"/>
      <c r="TML146" s="56"/>
      <c r="TMM146" s="56"/>
      <c r="TMN146" s="56"/>
      <c r="TMO146" s="56"/>
      <c r="TMP146" s="56"/>
      <c r="TMQ146" s="56"/>
      <c r="TMR146" s="56"/>
      <c r="TMS146" s="56"/>
      <c r="TMT146" s="56"/>
      <c r="TMU146" s="56"/>
      <c r="TMV146" s="56"/>
      <c r="TMW146" s="56"/>
      <c r="TMX146" s="56"/>
      <c r="TMY146" s="56"/>
      <c r="TMZ146" s="56"/>
      <c r="TNA146" s="56"/>
      <c r="TNB146" s="56"/>
      <c r="TNC146" s="56"/>
      <c r="TND146" s="56"/>
      <c r="TNE146" s="56"/>
      <c r="TNF146" s="56"/>
      <c r="TNG146" s="56"/>
      <c r="TNH146" s="56"/>
      <c r="TNI146" s="56"/>
      <c r="TNJ146" s="56"/>
      <c r="TNK146" s="56"/>
      <c r="TNL146" s="56"/>
      <c r="TNM146" s="56"/>
      <c r="TNN146" s="56"/>
      <c r="TNO146" s="56"/>
      <c r="TNP146" s="56"/>
      <c r="TNQ146" s="56"/>
      <c r="TNR146" s="56"/>
      <c r="TNS146" s="56"/>
      <c r="TNT146" s="56"/>
      <c r="TNU146" s="56"/>
      <c r="TNV146" s="56"/>
      <c r="TNW146" s="56"/>
      <c r="TNX146" s="56"/>
      <c r="TNY146" s="56"/>
      <c r="TNZ146" s="56"/>
      <c r="TOA146" s="56"/>
      <c r="TOB146" s="56"/>
      <c r="TOC146" s="56"/>
      <c r="TOD146" s="56"/>
      <c r="TOE146" s="56"/>
      <c r="TOF146" s="56"/>
      <c r="TOG146" s="56"/>
      <c r="TOH146" s="56"/>
      <c r="TOI146" s="56"/>
      <c r="TOJ146" s="56"/>
      <c r="TOK146" s="56"/>
      <c r="TOL146" s="56"/>
      <c r="TOM146" s="56"/>
      <c r="TON146" s="56"/>
      <c r="TOO146" s="56"/>
      <c r="TOP146" s="56"/>
      <c r="TOQ146" s="56"/>
      <c r="TOR146" s="56"/>
      <c r="TOS146" s="56"/>
      <c r="TOT146" s="56"/>
      <c r="TOU146" s="56"/>
      <c r="TOV146" s="56"/>
      <c r="TOW146" s="56"/>
      <c r="TOX146" s="56"/>
      <c r="TOY146" s="56"/>
      <c r="TOZ146" s="56"/>
      <c r="TPA146" s="56"/>
      <c r="TPB146" s="56"/>
      <c r="TPC146" s="56"/>
      <c r="TPD146" s="56"/>
      <c r="TPE146" s="56"/>
      <c r="TPF146" s="56"/>
      <c r="TPG146" s="56"/>
      <c r="TPH146" s="56"/>
      <c r="TPI146" s="56"/>
      <c r="TPJ146" s="56"/>
      <c r="TPK146" s="56"/>
      <c r="TPL146" s="56"/>
      <c r="TPM146" s="56"/>
      <c r="TPN146" s="56"/>
      <c r="TPO146" s="56"/>
      <c r="TPP146" s="56"/>
      <c r="TPQ146" s="56"/>
      <c r="TPR146" s="56"/>
      <c r="TPS146" s="56"/>
      <c r="TPT146" s="56"/>
      <c r="TPU146" s="56"/>
      <c r="TPV146" s="56"/>
      <c r="TPW146" s="56"/>
      <c r="TPX146" s="56"/>
      <c r="TPY146" s="56"/>
      <c r="TPZ146" s="56"/>
      <c r="TQA146" s="56"/>
      <c r="TQB146" s="56"/>
      <c r="TQC146" s="56"/>
      <c r="TQD146" s="56"/>
      <c r="TQE146" s="56"/>
      <c r="TQF146" s="56"/>
      <c r="TQG146" s="56"/>
      <c r="TQH146" s="56"/>
      <c r="TQI146" s="56"/>
      <c r="TQJ146" s="56"/>
      <c r="TQK146" s="56"/>
      <c r="TQL146" s="56"/>
      <c r="TQM146" s="56"/>
      <c r="TQN146" s="56"/>
      <c r="TQO146" s="56"/>
      <c r="TQP146" s="56"/>
      <c r="TQQ146" s="56"/>
      <c r="TQR146" s="56"/>
      <c r="TQS146" s="56"/>
      <c r="TQT146" s="56"/>
      <c r="TQU146" s="56"/>
      <c r="TQV146" s="56"/>
      <c r="TQW146" s="56"/>
      <c r="TQX146" s="56"/>
      <c r="TQY146" s="56"/>
      <c r="TQZ146" s="56"/>
      <c r="TRA146" s="56"/>
      <c r="TRB146" s="56"/>
      <c r="TRC146" s="56"/>
      <c r="TRD146" s="56"/>
      <c r="TRE146" s="56"/>
      <c r="TRF146" s="56"/>
      <c r="TRG146" s="56"/>
      <c r="TRH146" s="56"/>
      <c r="TRI146" s="56"/>
      <c r="TRJ146" s="56"/>
      <c r="TRK146" s="56"/>
      <c r="TRL146" s="56"/>
      <c r="TRM146" s="56"/>
      <c r="TRN146" s="56"/>
      <c r="TRO146" s="56"/>
      <c r="TRP146" s="56"/>
      <c r="TRQ146" s="56"/>
      <c r="TRR146" s="56"/>
      <c r="TRS146" s="56"/>
      <c r="TRT146" s="56"/>
      <c r="TRU146" s="56"/>
      <c r="TRV146" s="56"/>
      <c r="TRW146" s="56"/>
      <c r="TRX146" s="56"/>
      <c r="TRY146" s="56"/>
      <c r="TRZ146" s="56"/>
      <c r="TSA146" s="56"/>
      <c r="TSB146" s="56"/>
      <c r="TSC146" s="56"/>
      <c r="TSD146" s="56"/>
      <c r="TSE146" s="56"/>
      <c r="TSF146" s="56"/>
      <c r="TSG146" s="56"/>
      <c r="TSH146" s="56"/>
      <c r="TSI146" s="56"/>
      <c r="TSJ146" s="56"/>
      <c r="TSK146" s="56"/>
      <c r="TSL146" s="56"/>
      <c r="TSM146" s="56"/>
      <c r="TSN146" s="56"/>
      <c r="TSO146" s="56"/>
      <c r="TSP146" s="56"/>
      <c r="TSQ146" s="56"/>
      <c r="TSR146" s="56"/>
      <c r="TSS146" s="56"/>
      <c r="TST146" s="56"/>
      <c r="TSU146" s="56"/>
      <c r="TSV146" s="56"/>
      <c r="TSW146" s="56"/>
      <c r="TSX146" s="56"/>
      <c r="TSY146" s="56"/>
      <c r="TSZ146" s="56"/>
      <c r="TTA146" s="56"/>
      <c r="TTB146" s="56"/>
      <c r="TTC146" s="56"/>
      <c r="TTD146" s="56"/>
      <c r="TTE146" s="56"/>
      <c r="TTF146" s="56"/>
      <c r="TTG146" s="56"/>
      <c r="TTH146" s="56"/>
      <c r="TTI146" s="56"/>
      <c r="TTJ146" s="56"/>
      <c r="TTK146" s="56"/>
      <c r="TTL146" s="56"/>
      <c r="TTM146" s="56"/>
      <c r="TTN146" s="56"/>
      <c r="TTO146" s="56"/>
      <c r="TTP146" s="56"/>
      <c r="TTQ146" s="56"/>
      <c r="TTR146" s="56"/>
      <c r="TTS146" s="56"/>
      <c r="TTT146" s="56"/>
      <c r="TTU146" s="56"/>
      <c r="TTV146" s="56"/>
      <c r="TTW146" s="56"/>
      <c r="TTX146" s="56"/>
      <c r="TTY146" s="56"/>
      <c r="TTZ146" s="56"/>
      <c r="TUA146" s="56"/>
      <c r="TUB146" s="56"/>
      <c r="TUC146" s="56"/>
      <c r="TUD146" s="56"/>
      <c r="TUE146" s="56"/>
      <c r="TUF146" s="56"/>
      <c r="TUG146" s="56"/>
      <c r="TUH146" s="56"/>
      <c r="TUI146" s="56"/>
      <c r="TUJ146" s="56"/>
      <c r="TUK146" s="56"/>
      <c r="TUL146" s="56"/>
      <c r="TUM146" s="56"/>
      <c r="TUN146" s="56"/>
      <c r="TUO146" s="56"/>
      <c r="TUP146" s="56"/>
      <c r="TUQ146" s="56"/>
      <c r="TUR146" s="56"/>
      <c r="TUS146" s="56"/>
      <c r="TUT146" s="56"/>
      <c r="TUU146" s="56"/>
      <c r="TUV146" s="56"/>
      <c r="TUW146" s="56"/>
      <c r="TUX146" s="56"/>
      <c r="TUY146" s="56"/>
      <c r="TUZ146" s="56"/>
      <c r="TVA146" s="56"/>
      <c r="TVB146" s="56"/>
      <c r="TVC146" s="56"/>
      <c r="TVD146" s="56"/>
      <c r="TVE146" s="56"/>
      <c r="TVF146" s="56"/>
      <c r="TVG146" s="56"/>
      <c r="TVH146" s="56"/>
      <c r="TVI146" s="56"/>
      <c r="TVJ146" s="56"/>
      <c r="TVK146" s="56"/>
      <c r="TVL146" s="56"/>
      <c r="TVM146" s="56"/>
      <c r="TVN146" s="56"/>
      <c r="TVO146" s="56"/>
      <c r="TVP146" s="56"/>
      <c r="TVQ146" s="56"/>
      <c r="TVR146" s="56"/>
      <c r="TVS146" s="56"/>
      <c r="TVT146" s="56"/>
      <c r="TVU146" s="56"/>
      <c r="TVV146" s="56"/>
      <c r="TVW146" s="56"/>
      <c r="TVX146" s="56"/>
      <c r="TVY146" s="56"/>
      <c r="TVZ146" s="56"/>
      <c r="TWA146" s="56"/>
      <c r="TWB146" s="56"/>
      <c r="TWC146" s="56"/>
      <c r="TWD146" s="56"/>
      <c r="TWE146" s="56"/>
      <c r="TWF146" s="56"/>
      <c r="TWG146" s="56"/>
      <c r="TWH146" s="56"/>
      <c r="TWI146" s="56"/>
      <c r="TWJ146" s="56"/>
      <c r="TWK146" s="56"/>
      <c r="TWL146" s="56"/>
      <c r="TWM146" s="56"/>
      <c r="TWN146" s="56"/>
      <c r="TWO146" s="56"/>
      <c r="TWP146" s="56"/>
      <c r="TWQ146" s="56"/>
      <c r="TWR146" s="56"/>
      <c r="TWS146" s="56"/>
      <c r="TWT146" s="56"/>
      <c r="TWU146" s="56"/>
      <c r="TWV146" s="56"/>
      <c r="TWW146" s="56"/>
      <c r="TWX146" s="56"/>
      <c r="TWY146" s="56"/>
      <c r="TWZ146" s="56"/>
      <c r="TXA146" s="56"/>
      <c r="TXB146" s="56"/>
      <c r="TXC146" s="56"/>
      <c r="TXD146" s="56"/>
      <c r="TXE146" s="56"/>
      <c r="TXF146" s="56"/>
      <c r="TXG146" s="56"/>
      <c r="TXH146" s="56"/>
      <c r="TXI146" s="56"/>
      <c r="TXJ146" s="56"/>
      <c r="TXK146" s="56"/>
      <c r="TXL146" s="56"/>
      <c r="TXM146" s="56"/>
      <c r="TXN146" s="56"/>
      <c r="TXO146" s="56"/>
      <c r="TXP146" s="56"/>
      <c r="TXQ146" s="56"/>
      <c r="TXR146" s="56"/>
      <c r="TXS146" s="56"/>
      <c r="TXT146" s="56"/>
      <c r="TXU146" s="56"/>
      <c r="TXV146" s="56"/>
      <c r="TXW146" s="56"/>
      <c r="TXX146" s="56"/>
      <c r="TXY146" s="56"/>
      <c r="TXZ146" s="56"/>
      <c r="TYA146" s="56"/>
      <c r="TYB146" s="56"/>
      <c r="TYC146" s="56"/>
      <c r="TYD146" s="56"/>
      <c r="TYE146" s="56"/>
      <c r="TYF146" s="56"/>
      <c r="TYG146" s="56"/>
      <c r="TYH146" s="56"/>
      <c r="TYI146" s="56"/>
      <c r="TYJ146" s="56"/>
      <c r="TYK146" s="56"/>
      <c r="TYL146" s="56"/>
      <c r="TYM146" s="56"/>
      <c r="TYN146" s="56"/>
      <c r="TYO146" s="56"/>
      <c r="TYP146" s="56"/>
      <c r="TYQ146" s="56"/>
      <c r="TYR146" s="56"/>
      <c r="TYS146" s="56"/>
      <c r="TYT146" s="56"/>
      <c r="TYU146" s="56"/>
      <c r="TYV146" s="56"/>
      <c r="TYW146" s="56"/>
      <c r="TYX146" s="56"/>
      <c r="TYY146" s="56"/>
      <c r="TYZ146" s="56"/>
      <c r="TZA146" s="56"/>
      <c r="TZB146" s="56"/>
      <c r="TZC146" s="56"/>
      <c r="TZD146" s="56"/>
      <c r="TZE146" s="56"/>
      <c r="TZF146" s="56"/>
      <c r="TZG146" s="56"/>
      <c r="TZH146" s="56"/>
      <c r="TZI146" s="56"/>
      <c r="TZJ146" s="56"/>
      <c r="TZK146" s="56"/>
      <c r="TZL146" s="56"/>
      <c r="TZM146" s="56"/>
      <c r="TZN146" s="56"/>
      <c r="TZO146" s="56"/>
      <c r="TZP146" s="56"/>
      <c r="TZQ146" s="56"/>
      <c r="TZR146" s="56"/>
      <c r="TZS146" s="56"/>
      <c r="TZT146" s="56"/>
      <c r="TZU146" s="56"/>
      <c r="TZV146" s="56"/>
      <c r="TZW146" s="56"/>
      <c r="TZX146" s="56"/>
      <c r="TZY146" s="56"/>
      <c r="TZZ146" s="56"/>
      <c r="UAA146" s="56"/>
      <c r="UAB146" s="56"/>
      <c r="UAC146" s="56"/>
      <c r="UAD146" s="56"/>
      <c r="UAE146" s="56"/>
      <c r="UAF146" s="56"/>
      <c r="UAG146" s="56"/>
      <c r="UAH146" s="56"/>
      <c r="UAI146" s="56"/>
      <c r="UAJ146" s="56"/>
      <c r="UAK146" s="56"/>
      <c r="UAL146" s="56"/>
      <c r="UAM146" s="56"/>
      <c r="UAN146" s="56"/>
      <c r="UAO146" s="56"/>
      <c r="UAP146" s="56"/>
      <c r="UAQ146" s="56"/>
      <c r="UAR146" s="56"/>
      <c r="UAS146" s="56"/>
      <c r="UAT146" s="56"/>
      <c r="UAU146" s="56"/>
      <c r="UAV146" s="56"/>
      <c r="UAW146" s="56"/>
      <c r="UAX146" s="56"/>
      <c r="UAY146" s="56"/>
      <c r="UAZ146" s="56"/>
      <c r="UBA146" s="56"/>
      <c r="UBB146" s="56"/>
      <c r="UBC146" s="56"/>
      <c r="UBD146" s="56"/>
      <c r="UBE146" s="56"/>
      <c r="UBF146" s="56"/>
      <c r="UBG146" s="56"/>
      <c r="UBH146" s="56"/>
      <c r="UBI146" s="56"/>
      <c r="UBJ146" s="56"/>
      <c r="UBK146" s="56"/>
      <c r="UBL146" s="56"/>
      <c r="UBM146" s="56"/>
      <c r="UBN146" s="56"/>
      <c r="UBO146" s="56"/>
      <c r="UBP146" s="56"/>
      <c r="UBQ146" s="56"/>
      <c r="UBR146" s="56"/>
      <c r="UBS146" s="56"/>
      <c r="UBT146" s="56"/>
      <c r="UBU146" s="56"/>
      <c r="UBV146" s="56"/>
      <c r="UBW146" s="56"/>
      <c r="UBX146" s="56"/>
      <c r="UBY146" s="56"/>
      <c r="UBZ146" s="56"/>
      <c r="UCA146" s="56"/>
      <c r="UCB146" s="56"/>
      <c r="UCC146" s="56"/>
      <c r="UCD146" s="56"/>
      <c r="UCE146" s="56"/>
      <c r="UCF146" s="56"/>
      <c r="UCG146" s="56"/>
      <c r="UCH146" s="56"/>
      <c r="UCI146" s="56"/>
      <c r="UCJ146" s="56"/>
      <c r="UCK146" s="56"/>
      <c r="UCL146" s="56"/>
      <c r="UCM146" s="56"/>
      <c r="UCN146" s="56"/>
      <c r="UCO146" s="56"/>
      <c r="UCP146" s="56"/>
      <c r="UCQ146" s="56"/>
      <c r="UCR146" s="56"/>
      <c r="UCS146" s="56"/>
      <c r="UCT146" s="56"/>
      <c r="UCU146" s="56"/>
      <c r="UCV146" s="56"/>
      <c r="UCW146" s="56"/>
      <c r="UCX146" s="56"/>
      <c r="UCY146" s="56"/>
      <c r="UCZ146" s="56"/>
      <c r="UDA146" s="56"/>
      <c r="UDB146" s="56"/>
      <c r="UDC146" s="56"/>
      <c r="UDD146" s="56"/>
      <c r="UDE146" s="56"/>
      <c r="UDF146" s="56"/>
      <c r="UDG146" s="56"/>
      <c r="UDH146" s="56"/>
      <c r="UDI146" s="56"/>
      <c r="UDJ146" s="56"/>
      <c r="UDK146" s="56"/>
      <c r="UDL146" s="56"/>
      <c r="UDM146" s="56"/>
      <c r="UDN146" s="56"/>
      <c r="UDO146" s="56"/>
      <c r="UDP146" s="56"/>
      <c r="UDQ146" s="56"/>
      <c r="UDR146" s="56"/>
      <c r="UDS146" s="56"/>
      <c r="UDT146" s="56"/>
      <c r="UDU146" s="56"/>
      <c r="UDV146" s="56"/>
      <c r="UDW146" s="56"/>
      <c r="UDX146" s="56"/>
      <c r="UDY146" s="56"/>
      <c r="UDZ146" s="56"/>
      <c r="UEA146" s="56"/>
      <c r="UEB146" s="56"/>
      <c r="UEC146" s="56"/>
      <c r="UED146" s="56"/>
      <c r="UEE146" s="56"/>
      <c r="UEF146" s="56"/>
      <c r="UEG146" s="56"/>
      <c r="UEH146" s="56"/>
      <c r="UEI146" s="56"/>
      <c r="UEJ146" s="56"/>
      <c r="UEK146" s="56"/>
      <c r="UEL146" s="56"/>
      <c r="UEM146" s="56"/>
      <c r="UEN146" s="56"/>
      <c r="UEO146" s="56"/>
      <c r="UEP146" s="56"/>
      <c r="UEQ146" s="56"/>
      <c r="UER146" s="56"/>
      <c r="UES146" s="56"/>
      <c r="UET146" s="56"/>
      <c r="UEU146" s="56"/>
      <c r="UEV146" s="56"/>
      <c r="UEW146" s="56"/>
      <c r="UEX146" s="56"/>
      <c r="UEY146" s="56"/>
      <c r="UEZ146" s="56"/>
      <c r="UFA146" s="56"/>
      <c r="UFB146" s="56"/>
      <c r="UFC146" s="56"/>
      <c r="UFD146" s="56"/>
      <c r="UFE146" s="56"/>
      <c r="UFF146" s="56"/>
      <c r="UFG146" s="56"/>
      <c r="UFH146" s="56"/>
      <c r="UFI146" s="56"/>
      <c r="UFJ146" s="56"/>
      <c r="UFK146" s="56"/>
      <c r="UFL146" s="56"/>
      <c r="UFM146" s="56"/>
      <c r="UFN146" s="56"/>
      <c r="UFO146" s="56"/>
      <c r="UFP146" s="56"/>
      <c r="UFQ146" s="56"/>
      <c r="UFR146" s="56"/>
      <c r="UFS146" s="56"/>
      <c r="UFT146" s="56"/>
      <c r="UFU146" s="56"/>
      <c r="UFV146" s="56"/>
      <c r="UFW146" s="56"/>
      <c r="UFX146" s="56"/>
      <c r="UFY146" s="56"/>
      <c r="UFZ146" s="56"/>
      <c r="UGA146" s="56"/>
      <c r="UGB146" s="56"/>
      <c r="UGC146" s="56"/>
      <c r="UGD146" s="56"/>
      <c r="UGE146" s="56"/>
      <c r="UGF146" s="56"/>
      <c r="UGG146" s="56"/>
      <c r="UGH146" s="56"/>
      <c r="UGI146" s="56"/>
      <c r="UGJ146" s="56"/>
      <c r="UGK146" s="56"/>
      <c r="UGL146" s="56"/>
      <c r="UGM146" s="56"/>
      <c r="UGN146" s="56"/>
      <c r="UGO146" s="56"/>
      <c r="UGP146" s="56"/>
      <c r="UGQ146" s="56"/>
      <c r="UGR146" s="56"/>
      <c r="UGS146" s="56"/>
      <c r="UGT146" s="56"/>
      <c r="UGU146" s="56"/>
      <c r="UGV146" s="56"/>
      <c r="UGW146" s="56"/>
      <c r="UGX146" s="56"/>
      <c r="UGY146" s="56"/>
      <c r="UGZ146" s="56"/>
      <c r="UHA146" s="56"/>
      <c r="UHB146" s="56"/>
      <c r="UHC146" s="56"/>
      <c r="UHD146" s="56"/>
      <c r="UHE146" s="56"/>
      <c r="UHF146" s="56"/>
      <c r="UHG146" s="56"/>
      <c r="UHH146" s="56"/>
      <c r="UHI146" s="56"/>
      <c r="UHJ146" s="56"/>
      <c r="UHK146" s="56"/>
      <c r="UHL146" s="56"/>
      <c r="UHM146" s="56"/>
      <c r="UHN146" s="56"/>
      <c r="UHO146" s="56"/>
      <c r="UHP146" s="56"/>
      <c r="UHQ146" s="56"/>
      <c r="UHR146" s="56"/>
      <c r="UHS146" s="56"/>
      <c r="UHT146" s="56"/>
      <c r="UHU146" s="56"/>
      <c r="UHV146" s="56"/>
      <c r="UHW146" s="56"/>
      <c r="UHX146" s="56"/>
      <c r="UHY146" s="56"/>
      <c r="UHZ146" s="56"/>
      <c r="UIA146" s="56"/>
      <c r="UIB146" s="56"/>
      <c r="UIC146" s="56"/>
      <c r="UID146" s="56"/>
      <c r="UIE146" s="56"/>
      <c r="UIF146" s="56"/>
      <c r="UIG146" s="56"/>
      <c r="UIH146" s="56"/>
      <c r="UII146" s="56"/>
      <c r="UIJ146" s="56"/>
      <c r="UIK146" s="56"/>
      <c r="UIL146" s="56"/>
      <c r="UIM146" s="56"/>
      <c r="UIN146" s="56"/>
      <c r="UIO146" s="56"/>
      <c r="UIP146" s="56"/>
      <c r="UIQ146" s="56"/>
      <c r="UIR146" s="56"/>
      <c r="UIS146" s="56"/>
      <c r="UIT146" s="56"/>
      <c r="UIU146" s="56"/>
      <c r="UIV146" s="56"/>
      <c r="UIW146" s="56"/>
      <c r="UIX146" s="56"/>
      <c r="UIY146" s="56"/>
      <c r="UIZ146" s="56"/>
      <c r="UJA146" s="56"/>
      <c r="UJB146" s="56"/>
      <c r="UJC146" s="56"/>
      <c r="UJD146" s="56"/>
      <c r="UJE146" s="56"/>
      <c r="UJF146" s="56"/>
      <c r="UJG146" s="56"/>
      <c r="UJH146" s="56"/>
      <c r="UJI146" s="56"/>
      <c r="UJJ146" s="56"/>
      <c r="UJK146" s="56"/>
      <c r="UJL146" s="56"/>
      <c r="UJM146" s="56"/>
      <c r="UJN146" s="56"/>
      <c r="UJO146" s="56"/>
      <c r="UJP146" s="56"/>
      <c r="UJQ146" s="56"/>
      <c r="UJR146" s="56"/>
      <c r="UJS146" s="56"/>
      <c r="UJT146" s="56"/>
      <c r="UJU146" s="56"/>
      <c r="UJV146" s="56"/>
      <c r="UJW146" s="56"/>
      <c r="UJX146" s="56"/>
      <c r="UJY146" s="56"/>
      <c r="UJZ146" s="56"/>
      <c r="UKA146" s="56"/>
      <c r="UKB146" s="56"/>
      <c r="UKC146" s="56"/>
      <c r="UKD146" s="56"/>
      <c r="UKE146" s="56"/>
      <c r="UKF146" s="56"/>
      <c r="UKG146" s="56"/>
      <c r="UKH146" s="56"/>
      <c r="UKI146" s="56"/>
      <c r="UKJ146" s="56"/>
      <c r="UKK146" s="56"/>
      <c r="UKL146" s="56"/>
      <c r="UKM146" s="56"/>
      <c r="UKN146" s="56"/>
      <c r="UKO146" s="56"/>
      <c r="UKP146" s="56"/>
      <c r="UKQ146" s="56"/>
      <c r="UKR146" s="56"/>
      <c r="UKS146" s="56"/>
      <c r="UKT146" s="56"/>
      <c r="UKU146" s="56"/>
      <c r="UKV146" s="56"/>
      <c r="UKW146" s="56"/>
      <c r="UKX146" s="56"/>
      <c r="UKY146" s="56"/>
      <c r="UKZ146" s="56"/>
      <c r="ULA146" s="56"/>
      <c r="ULB146" s="56"/>
      <c r="ULC146" s="56"/>
      <c r="ULD146" s="56"/>
      <c r="ULE146" s="56"/>
      <c r="ULF146" s="56"/>
      <c r="ULG146" s="56"/>
      <c r="ULH146" s="56"/>
      <c r="ULI146" s="56"/>
      <c r="ULJ146" s="56"/>
      <c r="ULK146" s="56"/>
      <c r="ULL146" s="56"/>
      <c r="ULM146" s="56"/>
      <c r="ULN146" s="56"/>
      <c r="ULO146" s="56"/>
      <c r="ULP146" s="56"/>
      <c r="ULQ146" s="56"/>
      <c r="ULR146" s="56"/>
      <c r="ULS146" s="56"/>
      <c r="ULT146" s="56"/>
      <c r="ULU146" s="56"/>
      <c r="ULV146" s="56"/>
      <c r="ULW146" s="56"/>
      <c r="ULX146" s="56"/>
      <c r="ULY146" s="56"/>
      <c r="ULZ146" s="56"/>
      <c r="UMA146" s="56"/>
      <c r="UMB146" s="56"/>
      <c r="UMC146" s="56"/>
      <c r="UMD146" s="56"/>
      <c r="UME146" s="56"/>
      <c r="UMF146" s="56"/>
      <c r="UMG146" s="56"/>
      <c r="UMH146" s="56"/>
      <c r="UMI146" s="56"/>
      <c r="UMJ146" s="56"/>
      <c r="UMK146" s="56"/>
      <c r="UML146" s="56"/>
      <c r="UMM146" s="56"/>
      <c r="UMN146" s="56"/>
      <c r="UMO146" s="56"/>
      <c r="UMP146" s="56"/>
      <c r="UMQ146" s="56"/>
      <c r="UMR146" s="56"/>
      <c r="UMS146" s="56"/>
      <c r="UMT146" s="56"/>
      <c r="UMU146" s="56"/>
      <c r="UMV146" s="56"/>
      <c r="UMW146" s="56"/>
      <c r="UMX146" s="56"/>
      <c r="UMY146" s="56"/>
      <c r="UMZ146" s="56"/>
      <c r="UNA146" s="56"/>
      <c r="UNB146" s="56"/>
      <c r="UNC146" s="56"/>
      <c r="UND146" s="56"/>
      <c r="UNE146" s="56"/>
      <c r="UNF146" s="56"/>
      <c r="UNG146" s="56"/>
      <c r="UNH146" s="56"/>
      <c r="UNI146" s="56"/>
      <c r="UNJ146" s="56"/>
      <c r="UNK146" s="56"/>
      <c r="UNL146" s="56"/>
      <c r="UNM146" s="56"/>
      <c r="UNN146" s="56"/>
      <c r="UNO146" s="56"/>
      <c r="UNP146" s="56"/>
      <c r="UNQ146" s="56"/>
      <c r="UNR146" s="56"/>
      <c r="UNS146" s="56"/>
      <c r="UNT146" s="56"/>
      <c r="UNU146" s="56"/>
      <c r="UNV146" s="56"/>
      <c r="UNW146" s="56"/>
      <c r="UNX146" s="56"/>
      <c r="UNY146" s="56"/>
      <c r="UNZ146" s="56"/>
      <c r="UOA146" s="56"/>
      <c r="UOB146" s="56"/>
      <c r="UOC146" s="56"/>
      <c r="UOD146" s="56"/>
      <c r="UOE146" s="56"/>
      <c r="UOF146" s="56"/>
      <c r="UOG146" s="56"/>
      <c r="UOH146" s="56"/>
      <c r="UOI146" s="56"/>
      <c r="UOJ146" s="56"/>
      <c r="UOK146" s="56"/>
      <c r="UOL146" s="56"/>
      <c r="UOM146" s="56"/>
      <c r="UON146" s="56"/>
      <c r="UOO146" s="56"/>
      <c r="UOP146" s="56"/>
      <c r="UOQ146" s="56"/>
      <c r="UOR146" s="56"/>
      <c r="UOS146" s="56"/>
      <c r="UOT146" s="56"/>
      <c r="UOU146" s="56"/>
      <c r="UOV146" s="56"/>
      <c r="UOW146" s="56"/>
      <c r="UOX146" s="56"/>
      <c r="UOY146" s="56"/>
      <c r="UOZ146" s="56"/>
      <c r="UPA146" s="56"/>
      <c r="UPB146" s="56"/>
      <c r="UPC146" s="56"/>
      <c r="UPD146" s="56"/>
      <c r="UPE146" s="56"/>
      <c r="UPF146" s="56"/>
      <c r="UPG146" s="56"/>
      <c r="UPH146" s="56"/>
      <c r="UPI146" s="56"/>
      <c r="UPJ146" s="56"/>
      <c r="UPK146" s="56"/>
      <c r="UPL146" s="56"/>
      <c r="UPM146" s="56"/>
      <c r="UPN146" s="56"/>
      <c r="UPO146" s="56"/>
      <c r="UPP146" s="56"/>
      <c r="UPQ146" s="56"/>
      <c r="UPR146" s="56"/>
      <c r="UPS146" s="56"/>
      <c r="UPT146" s="56"/>
      <c r="UPU146" s="56"/>
      <c r="UPV146" s="56"/>
      <c r="UPW146" s="56"/>
      <c r="UPX146" s="56"/>
      <c r="UPY146" s="56"/>
      <c r="UPZ146" s="56"/>
      <c r="UQA146" s="56"/>
      <c r="UQB146" s="56"/>
      <c r="UQC146" s="56"/>
      <c r="UQD146" s="56"/>
      <c r="UQE146" s="56"/>
      <c r="UQF146" s="56"/>
      <c r="UQG146" s="56"/>
      <c r="UQH146" s="56"/>
      <c r="UQI146" s="56"/>
      <c r="UQJ146" s="56"/>
      <c r="UQK146" s="56"/>
      <c r="UQL146" s="56"/>
      <c r="UQM146" s="56"/>
      <c r="UQN146" s="56"/>
      <c r="UQO146" s="56"/>
      <c r="UQP146" s="56"/>
      <c r="UQQ146" s="56"/>
      <c r="UQR146" s="56"/>
      <c r="UQS146" s="56"/>
      <c r="UQT146" s="56"/>
      <c r="UQU146" s="56"/>
      <c r="UQV146" s="56"/>
      <c r="UQW146" s="56"/>
      <c r="UQX146" s="56"/>
      <c r="UQY146" s="56"/>
      <c r="UQZ146" s="56"/>
      <c r="URA146" s="56"/>
      <c r="URB146" s="56"/>
      <c r="URC146" s="56"/>
      <c r="URD146" s="56"/>
      <c r="URE146" s="56"/>
      <c r="URF146" s="56"/>
      <c r="URG146" s="56"/>
      <c r="URH146" s="56"/>
      <c r="URI146" s="56"/>
      <c r="URJ146" s="56"/>
      <c r="URK146" s="56"/>
      <c r="URL146" s="56"/>
      <c r="URM146" s="56"/>
      <c r="URN146" s="56"/>
      <c r="URO146" s="56"/>
      <c r="URP146" s="56"/>
      <c r="URQ146" s="56"/>
      <c r="URR146" s="56"/>
      <c r="URS146" s="56"/>
      <c r="URT146" s="56"/>
      <c r="URU146" s="56"/>
      <c r="URV146" s="56"/>
      <c r="URW146" s="56"/>
      <c r="URX146" s="56"/>
      <c r="URY146" s="56"/>
      <c r="URZ146" s="56"/>
      <c r="USA146" s="56"/>
      <c r="USB146" s="56"/>
      <c r="USC146" s="56"/>
      <c r="USD146" s="56"/>
      <c r="USE146" s="56"/>
      <c r="USF146" s="56"/>
      <c r="USG146" s="56"/>
      <c r="USH146" s="56"/>
      <c r="USI146" s="56"/>
      <c r="USJ146" s="56"/>
      <c r="USK146" s="56"/>
      <c r="USL146" s="56"/>
      <c r="USM146" s="56"/>
      <c r="USN146" s="56"/>
      <c r="USO146" s="56"/>
      <c r="USP146" s="56"/>
      <c r="USQ146" s="56"/>
      <c r="USR146" s="56"/>
      <c r="USS146" s="56"/>
      <c r="UST146" s="56"/>
      <c r="USU146" s="56"/>
      <c r="USV146" s="56"/>
      <c r="USW146" s="56"/>
      <c r="USX146" s="56"/>
      <c r="USY146" s="56"/>
      <c r="USZ146" s="56"/>
      <c r="UTA146" s="56"/>
      <c r="UTB146" s="56"/>
      <c r="UTC146" s="56"/>
      <c r="UTD146" s="56"/>
      <c r="UTE146" s="56"/>
      <c r="UTF146" s="56"/>
      <c r="UTG146" s="56"/>
      <c r="UTH146" s="56"/>
      <c r="UTI146" s="56"/>
      <c r="UTJ146" s="56"/>
      <c r="UTK146" s="56"/>
      <c r="UTL146" s="56"/>
      <c r="UTM146" s="56"/>
      <c r="UTN146" s="56"/>
      <c r="UTO146" s="56"/>
      <c r="UTP146" s="56"/>
      <c r="UTQ146" s="56"/>
      <c r="UTR146" s="56"/>
      <c r="UTS146" s="56"/>
      <c r="UTT146" s="56"/>
      <c r="UTU146" s="56"/>
      <c r="UTV146" s="56"/>
      <c r="UTW146" s="56"/>
      <c r="UTX146" s="56"/>
      <c r="UTY146" s="56"/>
      <c r="UTZ146" s="56"/>
      <c r="UUA146" s="56"/>
      <c r="UUB146" s="56"/>
      <c r="UUC146" s="56"/>
      <c r="UUD146" s="56"/>
      <c r="UUE146" s="56"/>
      <c r="UUF146" s="56"/>
      <c r="UUG146" s="56"/>
      <c r="UUH146" s="56"/>
      <c r="UUI146" s="56"/>
      <c r="UUJ146" s="56"/>
      <c r="UUK146" s="56"/>
      <c r="UUL146" s="56"/>
      <c r="UUM146" s="56"/>
      <c r="UUN146" s="56"/>
      <c r="UUO146" s="56"/>
      <c r="UUP146" s="56"/>
      <c r="UUQ146" s="56"/>
      <c r="UUR146" s="56"/>
      <c r="UUS146" s="56"/>
      <c r="UUT146" s="56"/>
      <c r="UUU146" s="56"/>
      <c r="UUV146" s="56"/>
      <c r="UUW146" s="56"/>
      <c r="UUX146" s="56"/>
      <c r="UUY146" s="56"/>
      <c r="UUZ146" s="56"/>
      <c r="UVA146" s="56"/>
      <c r="UVB146" s="56"/>
      <c r="UVC146" s="56"/>
      <c r="UVD146" s="56"/>
      <c r="UVE146" s="56"/>
      <c r="UVF146" s="56"/>
      <c r="UVG146" s="56"/>
      <c r="UVH146" s="56"/>
      <c r="UVI146" s="56"/>
      <c r="UVJ146" s="56"/>
      <c r="UVK146" s="56"/>
      <c r="UVL146" s="56"/>
      <c r="UVM146" s="56"/>
      <c r="UVN146" s="56"/>
      <c r="UVO146" s="56"/>
      <c r="UVP146" s="56"/>
      <c r="UVQ146" s="56"/>
      <c r="UVR146" s="56"/>
      <c r="UVS146" s="56"/>
      <c r="UVT146" s="56"/>
      <c r="UVU146" s="56"/>
      <c r="UVV146" s="56"/>
      <c r="UVW146" s="56"/>
      <c r="UVX146" s="56"/>
      <c r="UVY146" s="56"/>
      <c r="UVZ146" s="56"/>
      <c r="UWA146" s="56"/>
      <c r="UWB146" s="56"/>
      <c r="UWC146" s="56"/>
      <c r="UWD146" s="56"/>
      <c r="UWE146" s="56"/>
      <c r="UWF146" s="56"/>
      <c r="UWG146" s="56"/>
      <c r="UWH146" s="56"/>
      <c r="UWI146" s="56"/>
      <c r="UWJ146" s="56"/>
      <c r="UWK146" s="56"/>
      <c r="UWL146" s="56"/>
      <c r="UWM146" s="56"/>
      <c r="UWN146" s="56"/>
      <c r="UWO146" s="56"/>
      <c r="UWP146" s="56"/>
      <c r="UWQ146" s="56"/>
      <c r="UWR146" s="56"/>
      <c r="UWS146" s="56"/>
      <c r="UWT146" s="56"/>
      <c r="UWU146" s="56"/>
      <c r="UWV146" s="56"/>
      <c r="UWW146" s="56"/>
      <c r="UWX146" s="56"/>
      <c r="UWY146" s="56"/>
      <c r="UWZ146" s="56"/>
      <c r="UXA146" s="56"/>
      <c r="UXB146" s="56"/>
      <c r="UXC146" s="56"/>
      <c r="UXD146" s="56"/>
      <c r="UXE146" s="56"/>
      <c r="UXF146" s="56"/>
      <c r="UXG146" s="56"/>
      <c r="UXH146" s="56"/>
      <c r="UXI146" s="56"/>
      <c r="UXJ146" s="56"/>
      <c r="UXK146" s="56"/>
      <c r="UXL146" s="56"/>
      <c r="UXM146" s="56"/>
      <c r="UXN146" s="56"/>
      <c r="UXO146" s="56"/>
      <c r="UXP146" s="56"/>
      <c r="UXQ146" s="56"/>
      <c r="UXR146" s="56"/>
      <c r="UXS146" s="56"/>
      <c r="UXT146" s="56"/>
      <c r="UXU146" s="56"/>
      <c r="UXV146" s="56"/>
      <c r="UXW146" s="56"/>
      <c r="UXX146" s="56"/>
      <c r="UXY146" s="56"/>
      <c r="UXZ146" s="56"/>
      <c r="UYA146" s="56"/>
      <c r="UYB146" s="56"/>
      <c r="UYC146" s="56"/>
      <c r="UYD146" s="56"/>
      <c r="UYE146" s="56"/>
      <c r="UYF146" s="56"/>
      <c r="UYG146" s="56"/>
      <c r="UYH146" s="56"/>
      <c r="UYI146" s="56"/>
      <c r="UYJ146" s="56"/>
      <c r="UYK146" s="56"/>
      <c r="UYL146" s="56"/>
      <c r="UYM146" s="56"/>
      <c r="UYN146" s="56"/>
      <c r="UYO146" s="56"/>
      <c r="UYP146" s="56"/>
      <c r="UYQ146" s="56"/>
      <c r="UYR146" s="56"/>
      <c r="UYS146" s="56"/>
      <c r="UYT146" s="56"/>
      <c r="UYU146" s="56"/>
      <c r="UYV146" s="56"/>
      <c r="UYW146" s="56"/>
      <c r="UYX146" s="56"/>
      <c r="UYY146" s="56"/>
      <c r="UYZ146" s="56"/>
      <c r="UZA146" s="56"/>
      <c r="UZB146" s="56"/>
      <c r="UZC146" s="56"/>
      <c r="UZD146" s="56"/>
      <c r="UZE146" s="56"/>
      <c r="UZF146" s="56"/>
      <c r="UZG146" s="56"/>
      <c r="UZH146" s="56"/>
      <c r="UZI146" s="56"/>
      <c r="UZJ146" s="56"/>
      <c r="UZK146" s="56"/>
      <c r="UZL146" s="56"/>
      <c r="UZM146" s="56"/>
      <c r="UZN146" s="56"/>
      <c r="UZO146" s="56"/>
      <c r="UZP146" s="56"/>
      <c r="UZQ146" s="56"/>
      <c r="UZR146" s="56"/>
      <c r="UZS146" s="56"/>
      <c r="UZT146" s="56"/>
      <c r="UZU146" s="56"/>
      <c r="UZV146" s="56"/>
      <c r="UZW146" s="56"/>
      <c r="UZX146" s="56"/>
      <c r="UZY146" s="56"/>
      <c r="UZZ146" s="56"/>
      <c r="VAA146" s="56"/>
      <c r="VAB146" s="56"/>
      <c r="VAC146" s="56"/>
      <c r="VAD146" s="56"/>
      <c r="VAE146" s="56"/>
      <c r="VAF146" s="56"/>
      <c r="VAG146" s="56"/>
      <c r="VAH146" s="56"/>
      <c r="VAI146" s="56"/>
      <c r="VAJ146" s="56"/>
      <c r="VAK146" s="56"/>
      <c r="VAL146" s="56"/>
      <c r="VAM146" s="56"/>
      <c r="VAN146" s="56"/>
      <c r="VAO146" s="56"/>
      <c r="VAP146" s="56"/>
      <c r="VAQ146" s="56"/>
      <c r="VAR146" s="56"/>
      <c r="VAS146" s="56"/>
      <c r="VAT146" s="56"/>
      <c r="VAU146" s="56"/>
      <c r="VAV146" s="56"/>
      <c r="VAW146" s="56"/>
      <c r="VAX146" s="56"/>
      <c r="VAY146" s="56"/>
      <c r="VAZ146" s="56"/>
      <c r="VBA146" s="56"/>
      <c r="VBB146" s="56"/>
      <c r="VBC146" s="56"/>
      <c r="VBD146" s="56"/>
      <c r="VBE146" s="56"/>
      <c r="VBF146" s="56"/>
      <c r="VBG146" s="56"/>
      <c r="VBH146" s="56"/>
      <c r="VBI146" s="56"/>
      <c r="VBJ146" s="56"/>
      <c r="VBK146" s="56"/>
      <c r="VBL146" s="56"/>
      <c r="VBM146" s="56"/>
      <c r="VBN146" s="56"/>
      <c r="VBO146" s="56"/>
      <c r="VBP146" s="56"/>
      <c r="VBQ146" s="56"/>
      <c r="VBR146" s="56"/>
      <c r="VBS146" s="56"/>
      <c r="VBT146" s="56"/>
      <c r="VBU146" s="56"/>
      <c r="VBV146" s="56"/>
      <c r="VBW146" s="56"/>
      <c r="VBX146" s="56"/>
      <c r="VBY146" s="56"/>
      <c r="VBZ146" s="56"/>
      <c r="VCA146" s="56"/>
      <c r="VCB146" s="56"/>
      <c r="VCC146" s="56"/>
      <c r="VCD146" s="56"/>
      <c r="VCE146" s="56"/>
      <c r="VCF146" s="56"/>
      <c r="VCG146" s="56"/>
      <c r="VCH146" s="56"/>
      <c r="VCI146" s="56"/>
      <c r="VCJ146" s="56"/>
      <c r="VCK146" s="56"/>
      <c r="VCL146" s="56"/>
      <c r="VCM146" s="56"/>
      <c r="VCN146" s="56"/>
      <c r="VCO146" s="56"/>
      <c r="VCP146" s="56"/>
      <c r="VCQ146" s="56"/>
      <c r="VCR146" s="56"/>
      <c r="VCS146" s="56"/>
      <c r="VCT146" s="56"/>
      <c r="VCU146" s="56"/>
      <c r="VCV146" s="56"/>
      <c r="VCW146" s="56"/>
      <c r="VCX146" s="56"/>
      <c r="VCY146" s="56"/>
      <c r="VCZ146" s="56"/>
      <c r="VDA146" s="56"/>
      <c r="VDB146" s="56"/>
      <c r="VDC146" s="56"/>
      <c r="VDD146" s="56"/>
      <c r="VDE146" s="56"/>
      <c r="VDF146" s="56"/>
      <c r="VDG146" s="56"/>
      <c r="VDH146" s="56"/>
      <c r="VDI146" s="56"/>
      <c r="VDJ146" s="56"/>
      <c r="VDK146" s="56"/>
      <c r="VDL146" s="56"/>
      <c r="VDM146" s="56"/>
      <c r="VDN146" s="56"/>
      <c r="VDO146" s="56"/>
      <c r="VDP146" s="56"/>
      <c r="VDQ146" s="56"/>
      <c r="VDR146" s="56"/>
      <c r="VDS146" s="56"/>
      <c r="VDT146" s="56"/>
      <c r="VDU146" s="56"/>
      <c r="VDV146" s="56"/>
      <c r="VDW146" s="56"/>
      <c r="VDX146" s="56"/>
      <c r="VDY146" s="56"/>
      <c r="VDZ146" s="56"/>
      <c r="VEA146" s="56"/>
      <c r="VEB146" s="56"/>
      <c r="VEC146" s="56"/>
      <c r="VED146" s="56"/>
      <c r="VEE146" s="56"/>
      <c r="VEF146" s="56"/>
      <c r="VEG146" s="56"/>
      <c r="VEH146" s="56"/>
      <c r="VEI146" s="56"/>
      <c r="VEJ146" s="56"/>
      <c r="VEK146" s="56"/>
      <c r="VEL146" s="56"/>
      <c r="VEM146" s="56"/>
      <c r="VEN146" s="56"/>
      <c r="VEO146" s="56"/>
      <c r="VEP146" s="56"/>
      <c r="VEQ146" s="56"/>
      <c r="VER146" s="56"/>
      <c r="VES146" s="56"/>
      <c r="VET146" s="56"/>
      <c r="VEU146" s="56"/>
      <c r="VEV146" s="56"/>
      <c r="VEW146" s="56"/>
      <c r="VEX146" s="56"/>
      <c r="VEY146" s="56"/>
      <c r="VEZ146" s="56"/>
      <c r="VFA146" s="56"/>
      <c r="VFB146" s="56"/>
      <c r="VFC146" s="56"/>
      <c r="VFD146" s="56"/>
      <c r="VFE146" s="56"/>
      <c r="VFF146" s="56"/>
      <c r="VFG146" s="56"/>
      <c r="VFH146" s="56"/>
      <c r="VFI146" s="56"/>
      <c r="VFJ146" s="56"/>
      <c r="VFK146" s="56"/>
      <c r="VFL146" s="56"/>
      <c r="VFM146" s="56"/>
      <c r="VFN146" s="56"/>
      <c r="VFO146" s="56"/>
      <c r="VFP146" s="56"/>
      <c r="VFQ146" s="56"/>
      <c r="VFR146" s="56"/>
      <c r="VFS146" s="56"/>
      <c r="VFT146" s="56"/>
      <c r="VFU146" s="56"/>
      <c r="VFV146" s="56"/>
      <c r="VFW146" s="56"/>
      <c r="VFX146" s="56"/>
      <c r="VFY146" s="56"/>
      <c r="VFZ146" s="56"/>
      <c r="VGA146" s="56"/>
      <c r="VGB146" s="56"/>
      <c r="VGC146" s="56"/>
      <c r="VGD146" s="56"/>
      <c r="VGE146" s="56"/>
      <c r="VGF146" s="56"/>
      <c r="VGG146" s="56"/>
      <c r="VGH146" s="56"/>
      <c r="VGI146" s="56"/>
      <c r="VGJ146" s="56"/>
      <c r="VGK146" s="56"/>
      <c r="VGL146" s="56"/>
      <c r="VGM146" s="56"/>
      <c r="VGN146" s="56"/>
      <c r="VGO146" s="56"/>
      <c r="VGP146" s="56"/>
      <c r="VGQ146" s="56"/>
      <c r="VGR146" s="56"/>
      <c r="VGS146" s="56"/>
      <c r="VGT146" s="56"/>
      <c r="VGU146" s="56"/>
      <c r="VGV146" s="56"/>
      <c r="VGW146" s="56"/>
      <c r="VGX146" s="56"/>
      <c r="VGY146" s="56"/>
      <c r="VGZ146" s="56"/>
      <c r="VHA146" s="56"/>
      <c r="VHB146" s="56"/>
      <c r="VHC146" s="56"/>
      <c r="VHD146" s="56"/>
      <c r="VHE146" s="56"/>
      <c r="VHF146" s="56"/>
      <c r="VHG146" s="56"/>
      <c r="VHH146" s="56"/>
      <c r="VHI146" s="56"/>
      <c r="VHJ146" s="56"/>
      <c r="VHK146" s="56"/>
      <c r="VHL146" s="56"/>
      <c r="VHM146" s="56"/>
      <c r="VHN146" s="56"/>
      <c r="VHO146" s="56"/>
      <c r="VHP146" s="56"/>
      <c r="VHQ146" s="56"/>
      <c r="VHR146" s="56"/>
      <c r="VHS146" s="56"/>
      <c r="VHT146" s="56"/>
      <c r="VHU146" s="56"/>
      <c r="VHV146" s="56"/>
      <c r="VHW146" s="56"/>
      <c r="VHX146" s="56"/>
      <c r="VHY146" s="56"/>
      <c r="VHZ146" s="56"/>
      <c r="VIA146" s="56"/>
      <c r="VIB146" s="56"/>
      <c r="VIC146" s="56"/>
      <c r="VID146" s="56"/>
      <c r="VIE146" s="56"/>
      <c r="VIF146" s="56"/>
      <c r="VIG146" s="56"/>
      <c r="VIH146" s="56"/>
      <c r="VII146" s="56"/>
      <c r="VIJ146" s="56"/>
      <c r="VIK146" s="56"/>
      <c r="VIL146" s="56"/>
      <c r="VIM146" s="56"/>
      <c r="VIN146" s="56"/>
      <c r="VIO146" s="56"/>
      <c r="VIP146" s="56"/>
      <c r="VIQ146" s="56"/>
      <c r="VIR146" s="56"/>
      <c r="VIS146" s="56"/>
      <c r="VIT146" s="56"/>
      <c r="VIU146" s="56"/>
      <c r="VIV146" s="56"/>
      <c r="VIW146" s="56"/>
      <c r="VIX146" s="56"/>
      <c r="VIY146" s="56"/>
      <c r="VIZ146" s="56"/>
      <c r="VJA146" s="56"/>
      <c r="VJB146" s="56"/>
      <c r="VJC146" s="56"/>
      <c r="VJD146" s="56"/>
      <c r="VJE146" s="56"/>
      <c r="VJF146" s="56"/>
      <c r="VJG146" s="56"/>
      <c r="VJH146" s="56"/>
      <c r="VJI146" s="56"/>
      <c r="VJJ146" s="56"/>
      <c r="VJK146" s="56"/>
      <c r="VJL146" s="56"/>
      <c r="VJM146" s="56"/>
      <c r="VJN146" s="56"/>
      <c r="VJO146" s="56"/>
      <c r="VJP146" s="56"/>
      <c r="VJQ146" s="56"/>
      <c r="VJR146" s="56"/>
      <c r="VJS146" s="56"/>
      <c r="VJT146" s="56"/>
      <c r="VJU146" s="56"/>
      <c r="VJV146" s="56"/>
      <c r="VJW146" s="56"/>
      <c r="VJX146" s="56"/>
      <c r="VJY146" s="56"/>
      <c r="VJZ146" s="56"/>
      <c r="VKA146" s="56"/>
      <c r="VKB146" s="56"/>
      <c r="VKC146" s="56"/>
      <c r="VKD146" s="56"/>
      <c r="VKE146" s="56"/>
      <c r="VKF146" s="56"/>
      <c r="VKG146" s="56"/>
      <c r="VKH146" s="56"/>
      <c r="VKI146" s="56"/>
      <c r="VKJ146" s="56"/>
      <c r="VKK146" s="56"/>
      <c r="VKL146" s="56"/>
      <c r="VKM146" s="56"/>
      <c r="VKN146" s="56"/>
      <c r="VKO146" s="56"/>
      <c r="VKP146" s="56"/>
      <c r="VKQ146" s="56"/>
      <c r="VKR146" s="56"/>
      <c r="VKS146" s="56"/>
      <c r="VKT146" s="56"/>
      <c r="VKU146" s="56"/>
      <c r="VKV146" s="56"/>
      <c r="VKW146" s="56"/>
      <c r="VKX146" s="56"/>
      <c r="VKY146" s="56"/>
      <c r="VKZ146" s="56"/>
      <c r="VLA146" s="56"/>
      <c r="VLB146" s="56"/>
      <c r="VLC146" s="56"/>
      <c r="VLD146" s="56"/>
      <c r="VLE146" s="56"/>
      <c r="VLF146" s="56"/>
      <c r="VLG146" s="56"/>
      <c r="VLH146" s="56"/>
      <c r="VLI146" s="56"/>
      <c r="VLJ146" s="56"/>
      <c r="VLK146" s="56"/>
      <c r="VLL146" s="56"/>
      <c r="VLM146" s="56"/>
      <c r="VLN146" s="56"/>
      <c r="VLO146" s="56"/>
      <c r="VLP146" s="56"/>
      <c r="VLQ146" s="56"/>
      <c r="VLR146" s="56"/>
      <c r="VLS146" s="56"/>
      <c r="VLT146" s="56"/>
      <c r="VLU146" s="56"/>
      <c r="VLV146" s="56"/>
      <c r="VLW146" s="56"/>
      <c r="VLX146" s="56"/>
      <c r="VLY146" s="56"/>
      <c r="VLZ146" s="56"/>
      <c r="VMA146" s="56"/>
      <c r="VMB146" s="56"/>
      <c r="VMC146" s="56"/>
      <c r="VMD146" s="56"/>
      <c r="VME146" s="56"/>
      <c r="VMF146" s="56"/>
      <c r="VMG146" s="56"/>
      <c r="VMH146" s="56"/>
      <c r="VMI146" s="56"/>
      <c r="VMJ146" s="56"/>
      <c r="VMK146" s="56"/>
      <c r="VML146" s="56"/>
      <c r="VMM146" s="56"/>
      <c r="VMN146" s="56"/>
      <c r="VMO146" s="56"/>
      <c r="VMP146" s="56"/>
      <c r="VMQ146" s="56"/>
      <c r="VMR146" s="56"/>
      <c r="VMS146" s="56"/>
      <c r="VMT146" s="56"/>
      <c r="VMU146" s="56"/>
      <c r="VMV146" s="56"/>
      <c r="VMW146" s="56"/>
      <c r="VMX146" s="56"/>
      <c r="VMY146" s="56"/>
      <c r="VMZ146" s="56"/>
      <c r="VNA146" s="56"/>
      <c r="VNB146" s="56"/>
      <c r="VNC146" s="56"/>
      <c r="VND146" s="56"/>
      <c r="VNE146" s="56"/>
      <c r="VNF146" s="56"/>
      <c r="VNG146" s="56"/>
      <c r="VNH146" s="56"/>
      <c r="VNI146" s="56"/>
      <c r="VNJ146" s="56"/>
      <c r="VNK146" s="56"/>
      <c r="VNL146" s="56"/>
      <c r="VNM146" s="56"/>
      <c r="VNN146" s="56"/>
      <c r="VNO146" s="56"/>
      <c r="VNP146" s="56"/>
      <c r="VNQ146" s="56"/>
      <c r="VNR146" s="56"/>
      <c r="VNS146" s="56"/>
      <c r="VNT146" s="56"/>
      <c r="VNU146" s="56"/>
      <c r="VNV146" s="56"/>
      <c r="VNW146" s="56"/>
      <c r="VNX146" s="56"/>
      <c r="VNY146" s="56"/>
      <c r="VNZ146" s="56"/>
      <c r="VOA146" s="56"/>
      <c r="VOB146" s="56"/>
      <c r="VOC146" s="56"/>
      <c r="VOD146" s="56"/>
      <c r="VOE146" s="56"/>
      <c r="VOF146" s="56"/>
      <c r="VOG146" s="56"/>
      <c r="VOH146" s="56"/>
      <c r="VOI146" s="56"/>
      <c r="VOJ146" s="56"/>
      <c r="VOK146" s="56"/>
      <c r="VOL146" s="56"/>
      <c r="VOM146" s="56"/>
      <c r="VON146" s="56"/>
      <c r="VOO146" s="56"/>
      <c r="VOP146" s="56"/>
      <c r="VOQ146" s="56"/>
      <c r="VOR146" s="56"/>
      <c r="VOS146" s="56"/>
      <c r="VOT146" s="56"/>
      <c r="VOU146" s="56"/>
      <c r="VOV146" s="56"/>
      <c r="VOW146" s="56"/>
      <c r="VOX146" s="56"/>
      <c r="VOY146" s="56"/>
      <c r="VOZ146" s="56"/>
      <c r="VPA146" s="56"/>
      <c r="VPB146" s="56"/>
      <c r="VPC146" s="56"/>
      <c r="VPD146" s="56"/>
      <c r="VPE146" s="56"/>
      <c r="VPF146" s="56"/>
      <c r="VPG146" s="56"/>
      <c r="VPH146" s="56"/>
      <c r="VPI146" s="56"/>
      <c r="VPJ146" s="56"/>
      <c r="VPK146" s="56"/>
      <c r="VPL146" s="56"/>
      <c r="VPM146" s="56"/>
      <c r="VPN146" s="56"/>
      <c r="VPO146" s="56"/>
      <c r="VPP146" s="56"/>
      <c r="VPQ146" s="56"/>
      <c r="VPR146" s="56"/>
      <c r="VPS146" s="56"/>
      <c r="VPT146" s="56"/>
      <c r="VPU146" s="56"/>
      <c r="VPV146" s="56"/>
      <c r="VPW146" s="56"/>
      <c r="VPX146" s="56"/>
      <c r="VPY146" s="56"/>
      <c r="VPZ146" s="56"/>
      <c r="VQA146" s="56"/>
      <c r="VQB146" s="56"/>
      <c r="VQC146" s="56"/>
      <c r="VQD146" s="56"/>
      <c r="VQE146" s="56"/>
      <c r="VQF146" s="56"/>
      <c r="VQG146" s="56"/>
      <c r="VQH146" s="56"/>
      <c r="VQI146" s="56"/>
      <c r="VQJ146" s="56"/>
      <c r="VQK146" s="56"/>
      <c r="VQL146" s="56"/>
      <c r="VQM146" s="56"/>
      <c r="VQN146" s="56"/>
      <c r="VQO146" s="56"/>
      <c r="VQP146" s="56"/>
      <c r="VQQ146" s="56"/>
      <c r="VQR146" s="56"/>
      <c r="VQS146" s="56"/>
      <c r="VQT146" s="56"/>
      <c r="VQU146" s="56"/>
      <c r="VQV146" s="56"/>
      <c r="VQW146" s="56"/>
      <c r="VQX146" s="56"/>
      <c r="VQY146" s="56"/>
      <c r="VQZ146" s="56"/>
      <c r="VRA146" s="56"/>
      <c r="VRB146" s="56"/>
      <c r="VRC146" s="56"/>
      <c r="VRD146" s="56"/>
      <c r="VRE146" s="56"/>
      <c r="VRF146" s="56"/>
      <c r="VRG146" s="56"/>
      <c r="VRH146" s="56"/>
      <c r="VRI146" s="56"/>
      <c r="VRJ146" s="56"/>
      <c r="VRK146" s="56"/>
      <c r="VRL146" s="56"/>
      <c r="VRM146" s="56"/>
      <c r="VRN146" s="56"/>
      <c r="VRO146" s="56"/>
      <c r="VRP146" s="56"/>
      <c r="VRQ146" s="56"/>
      <c r="VRR146" s="56"/>
      <c r="VRS146" s="56"/>
      <c r="VRT146" s="56"/>
      <c r="VRU146" s="56"/>
      <c r="VRV146" s="56"/>
      <c r="VRW146" s="56"/>
      <c r="VRX146" s="56"/>
      <c r="VRY146" s="56"/>
      <c r="VRZ146" s="56"/>
      <c r="VSA146" s="56"/>
      <c r="VSB146" s="56"/>
      <c r="VSC146" s="56"/>
      <c r="VSD146" s="56"/>
      <c r="VSE146" s="56"/>
      <c r="VSF146" s="56"/>
      <c r="VSG146" s="56"/>
      <c r="VSH146" s="56"/>
      <c r="VSI146" s="56"/>
      <c r="VSJ146" s="56"/>
      <c r="VSK146" s="56"/>
      <c r="VSL146" s="56"/>
      <c r="VSM146" s="56"/>
      <c r="VSN146" s="56"/>
      <c r="VSO146" s="56"/>
      <c r="VSP146" s="56"/>
      <c r="VSQ146" s="56"/>
      <c r="VSR146" s="56"/>
      <c r="VSS146" s="56"/>
      <c r="VST146" s="56"/>
      <c r="VSU146" s="56"/>
      <c r="VSV146" s="56"/>
      <c r="VSW146" s="56"/>
      <c r="VSX146" s="56"/>
      <c r="VSY146" s="56"/>
      <c r="VSZ146" s="56"/>
      <c r="VTA146" s="56"/>
      <c r="VTB146" s="56"/>
      <c r="VTC146" s="56"/>
      <c r="VTD146" s="56"/>
      <c r="VTE146" s="56"/>
      <c r="VTF146" s="56"/>
      <c r="VTG146" s="56"/>
      <c r="VTH146" s="56"/>
      <c r="VTI146" s="56"/>
      <c r="VTJ146" s="56"/>
      <c r="VTK146" s="56"/>
      <c r="VTL146" s="56"/>
      <c r="VTM146" s="56"/>
      <c r="VTN146" s="56"/>
      <c r="VTO146" s="56"/>
      <c r="VTP146" s="56"/>
      <c r="VTQ146" s="56"/>
      <c r="VTR146" s="56"/>
      <c r="VTS146" s="56"/>
      <c r="VTT146" s="56"/>
      <c r="VTU146" s="56"/>
      <c r="VTV146" s="56"/>
      <c r="VTW146" s="56"/>
      <c r="VTX146" s="56"/>
      <c r="VTY146" s="56"/>
      <c r="VTZ146" s="56"/>
      <c r="VUA146" s="56"/>
      <c r="VUB146" s="56"/>
      <c r="VUC146" s="56"/>
      <c r="VUD146" s="56"/>
      <c r="VUE146" s="56"/>
      <c r="VUF146" s="56"/>
      <c r="VUG146" s="56"/>
      <c r="VUH146" s="56"/>
      <c r="VUI146" s="56"/>
      <c r="VUJ146" s="56"/>
      <c r="VUK146" s="56"/>
      <c r="VUL146" s="56"/>
      <c r="VUM146" s="56"/>
      <c r="VUN146" s="56"/>
      <c r="VUO146" s="56"/>
      <c r="VUP146" s="56"/>
      <c r="VUQ146" s="56"/>
      <c r="VUR146" s="56"/>
      <c r="VUS146" s="56"/>
      <c r="VUT146" s="56"/>
      <c r="VUU146" s="56"/>
      <c r="VUV146" s="56"/>
      <c r="VUW146" s="56"/>
      <c r="VUX146" s="56"/>
      <c r="VUY146" s="56"/>
      <c r="VUZ146" s="56"/>
      <c r="VVA146" s="56"/>
      <c r="VVB146" s="56"/>
      <c r="VVC146" s="56"/>
      <c r="VVD146" s="56"/>
      <c r="VVE146" s="56"/>
      <c r="VVF146" s="56"/>
      <c r="VVG146" s="56"/>
      <c r="VVH146" s="56"/>
      <c r="VVI146" s="56"/>
      <c r="VVJ146" s="56"/>
      <c r="VVK146" s="56"/>
      <c r="VVL146" s="56"/>
      <c r="VVM146" s="56"/>
      <c r="VVN146" s="56"/>
      <c r="VVO146" s="56"/>
      <c r="VVP146" s="56"/>
      <c r="VVQ146" s="56"/>
      <c r="VVR146" s="56"/>
      <c r="VVS146" s="56"/>
      <c r="VVT146" s="56"/>
      <c r="VVU146" s="56"/>
      <c r="VVV146" s="56"/>
      <c r="VVW146" s="56"/>
      <c r="VVX146" s="56"/>
      <c r="VVY146" s="56"/>
      <c r="VVZ146" s="56"/>
      <c r="VWA146" s="56"/>
      <c r="VWB146" s="56"/>
      <c r="VWC146" s="56"/>
      <c r="VWD146" s="56"/>
      <c r="VWE146" s="56"/>
      <c r="VWF146" s="56"/>
      <c r="VWG146" s="56"/>
      <c r="VWH146" s="56"/>
      <c r="VWI146" s="56"/>
      <c r="VWJ146" s="56"/>
      <c r="VWK146" s="56"/>
      <c r="VWL146" s="56"/>
      <c r="VWM146" s="56"/>
      <c r="VWN146" s="56"/>
      <c r="VWO146" s="56"/>
      <c r="VWP146" s="56"/>
      <c r="VWQ146" s="56"/>
      <c r="VWR146" s="56"/>
      <c r="VWS146" s="56"/>
      <c r="VWT146" s="56"/>
      <c r="VWU146" s="56"/>
      <c r="VWV146" s="56"/>
      <c r="VWW146" s="56"/>
      <c r="VWX146" s="56"/>
      <c r="VWY146" s="56"/>
      <c r="VWZ146" s="56"/>
      <c r="VXA146" s="56"/>
      <c r="VXB146" s="56"/>
      <c r="VXC146" s="56"/>
      <c r="VXD146" s="56"/>
      <c r="VXE146" s="56"/>
      <c r="VXF146" s="56"/>
      <c r="VXG146" s="56"/>
      <c r="VXH146" s="56"/>
      <c r="VXI146" s="56"/>
      <c r="VXJ146" s="56"/>
      <c r="VXK146" s="56"/>
      <c r="VXL146" s="56"/>
      <c r="VXM146" s="56"/>
      <c r="VXN146" s="56"/>
      <c r="VXO146" s="56"/>
      <c r="VXP146" s="56"/>
      <c r="VXQ146" s="56"/>
      <c r="VXR146" s="56"/>
      <c r="VXS146" s="56"/>
      <c r="VXT146" s="56"/>
      <c r="VXU146" s="56"/>
      <c r="VXV146" s="56"/>
      <c r="VXW146" s="56"/>
      <c r="VXX146" s="56"/>
      <c r="VXY146" s="56"/>
      <c r="VXZ146" s="56"/>
      <c r="VYA146" s="56"/>
      <c r="VYB146" s="56"/>
      <c r="VYC146" s="56"/>
      <c r="VYD146" s="56"/>
      <c r="VYE146" s="56"/>
      <c r="VYF146" s="56"/>
      <c r="VYG146" s="56"/>
      <c r="VYH146" s="56"/>
      <c r="VYI146" s="56"/>
      <c r="VYJ146" s="56"/>
      <c r="VYK146" s="56"/>
      <c r="VYL146" s="56"/>
      <c r="VYM146" s="56"/>
      <c r="VYN146" s="56"/>
      <c r="VYO146" s="56"/>
      <c r="VYP146" s="56"/>
      <c r="VYQ146" s="56"/>
      <c r="VYR146" s="56"/>
      <c r="VYS146" s="56"/>
      <c r="VYT146" s="56"/>
      <c r="VYU146" s="56"/>
      <c r="VYV146" s="56"/>
      <c r="VYW146" s="56"/>
      <c r="VYX146" s="56"/>
      <c r="VYY146" s="56"/>
      <c r="VYZ146" s="56"/>
      <c r="VZA146" s="56"/>
      <c r="VZB146" s="56"/>
      <c r="VZC146" s="56"/>
      <c r="VZD146" s="56"/>
      <c r="VZE146" s="56"/>
      <c r="VZF146" s="56"/>
      <c r="VZG146" s="56"/>
      <c r="VZH146" s="56"/>
      <c r="VZI146" s="56"/>
      <c r="VZJ146" s="56"/>
      <c r="VZK146" s="56"/>
      <c r="VZL146" s="56"/>
      <c r="VZM146" s="56"/>
      <c r="VZN146" s="56"/>
      <c r="VZO146" s="56"/>
      <c r="VZP146" s="56"/>
      <c r="VZQ146" s="56"/>
      <c r="VZR146" s="56"/>
      <c r="VZS146" s="56"/>
      <c r="VZT146" s="56"/>
      <c r="VZU146" s="56"/>
      <c r="VZV146" s="56"/>
      <c r="VZW146" s="56"/>
      <c r="VZX146" s="56"/>
      <c r="VZY146" s="56"/>
      <c r="VZZ146" s="56"/>
      <c r="WAA146" s="56"/>
      <c r="WAB146" s="56"/>
      <c r="WAC146" s="56"/>
      <c r="WAD146" s="56"/>
      <c r="WAE146" s="56"/>
      <c r="WAF146" s="56"/>
      <c r="WAG146" s="56"/>
      <c r="WAH146" s="56"/>
      <c r="WAI146" s="56"/>
      <c r="WAJ146" s="56"/>
      <c r="WAK146" s="56"/>
      <c r="WAL146" s="56"/>
      <c r="WAM146" s="56"/>
      <c r="WAN146" s="56"/>
      <c r="WAO146" s="56"/>
      <c r="WAP146" s="56"/>
      <c r="WAQ146" s="56"/>
      <c r="WAR146" s="56"/>
      <c r="WAS146" s="56"/>
      <c r="WAT146" s="56"/>
      <c r="WAU146" s="56"/>
      <c r="WAV146" s="56"/>
      <c r="WAW146" s="56"/>
      <c r="WAX146" s="56"/>
      <c r="WAY146" s="56"/>
      <c r="WAZ146" s="56"/>
      <c r="WBA146" s="56"/>
      <c r="WBB146" s="56"/>
      <c r="WBC146" s="56"/>
      <c r="WBD146" s="56"/>
      <c r="WBE146" s="56"/>
      <c r="WBF146" s="56"/>
      <c r="WBG146" s="56"/>
      <c r="WBH146" s="56"/>
      <c r="WBI146" s="56"/>
      <c r="WBJ146" s="56"/>
      <c r="WBK146" s="56"/>
      <c r="WBL146" s="56"/>
      <c r="WBM146" s="56"/>
      <c r="WBN146" s="56"/>
      <c r="WBO146" s="56"/>
      <c r="WBP146" s="56"/>
      <c r="WBQ146" s="56"/>
      <c r="WBR146" s="56"/>
      <c r="WBS146" s="56"/>
      <c r="WBT146" s="56"/>
      <c r="WBU146" s="56"/>
      <c r="WBV146" s="56"/>
      <c r="WBW146" s="56"/>
      <c r="WBX146" s="56"/>
      <c r="WBY146" s="56"/>
      <c r="WBZ146" s="56"/>
      <c r="WCA146" s="56"/>
      <c r="WCB146" s="56"/>
      <c r="WCC146" s="56"/>
      <c r="WCD146" s="56"/>
      <c r="WCE146" s="56"/>
      <c r="WCF146" s="56"/>
      <c r="WCG146" s="56"/>
      <c r="WCH146" s="56"/>
      <c r="WCI146" s="56"/>
      <c r="WCJ146" s="56"/>
      <c r="WCK146" s="56"/>
      <c r="WCL146" s="56"/>
      <c r="WCM146" s="56"/>
      <c r="WCN146" s="56"/>
      <c r="WCO146" s="56"/>
      <c r="WCP146" s="56"/>
      <c r="WCQ146" s="56"/>
      <c r="WCR146" s="56"/>
      <c r="WCS146" s="56"/>
      <c r="WCT146" s="56"/>
      <c r="WCU146" s="56"/>
      <c r="WCV146" s="56"/>
      <c r="WCW146" s="56"/>
      <c r="WCX146" s="56"/>
      <c r="WCY146" s="56"/>
      <c r="WCZ146" s="56"/>
      <c r="WDA146" s="56"/>
      <c r="WDB146" s="56"/>
      <c r="WDC146" s="56"/>
      <c r="WDD146" s="56"/>
      <c r="WDE146" s="56"/>
      <c r="WDF146" s="56"/>
      <c r="WDG146" s="56"/>
      <c r="WDH146" s="56"/>
      <c r="WDI146" s="56"/>
      <c r="WDJ146" s="56"/>
      <c r="WDK146" s="56"/>
      <c r="WDL146" s="56"/>
      <c r="WDM146" s="56"/>
      <c r="WDN146" s="56"/>
      <c r="WDO146" s="56"/>
      <c r="WDP146" s="56"/>
      <c r="WDQ146" s="56"/>
      <c r="WDR146" s="56"/>
      <c r="WDS146" s="56"/>
      <c r="WDT146" s="56"/>
      <c r="WDU146" s="56"/>
      <c r="WDV146" s="56"/>
      <c r="WDW146" s="56"/>
      <c r="WDX146" s="56"/>
      <c r="WDY146" s="56"/>
      <c r="WDZ146" s="56"/>
      <c r="WEA146" s="56"/>
      <c r="WEB146" s="56"/>
      <c r="WEC146" s="56"/>
      <c r="WED146" s="56"/>
      <c r="WEE146" s="56"/>
      <c r="WEF146" s="56"/>
      <c r="WEG146" s="56"/>
      <c r="WEH146" s="56"/>
      <c r="WEI146" s="56"/>
      <c r="WEJ146" s="56"/>
      <c r="WEK146" s="56"/>
      <c r="WEL146" s="56"/>
      <c r="WEM146" s="56"/>
      <c r="WEN146" s="56"/>
      <c r="WEO146" s="56"/>
      <c r="WEP146" s="56"/>
      <c r="WEQ146" s="56"/>
      <c r="WER146" s="56"/>
      <c r="WES146" s="56"/>
      <c r="WET146" s="56"/>
      <c r="WEU146" s="56"/>
      <c r="WEV146" s="56"/>
      <c r="WEW146" s="56"/>
      <c r="WEX146" s="56"/>
      <c r="WEY146" s="56"/>
      <c r="WEZ146" s="56"/>
      <c r="WFA146" s="56"/>
      <c r="WFB146" s="56"/>
      <c r="WFC146" s="56"/>
      <c r="WFD146" s="56"/>
      <c r="WFE146" s="56"/>
      <c r="WFF146" s="56"/>
      <c r="WFG146" s="56"/>
      <c r="WFH146" s="56"/>
      <c r="WFI146" s="56"/>
      <c r="WFJ146" s="56"/>
      <c r="WFK146" s="56"/>
      <c r="WFL146" s="56"/>
      <c r="WFM146" s="56"/>
      <c r="WFN146" s="56"/>
      <c r="WFO146" s="56"/>
      <c r="WFP146" s="56"/>
      <c r="WFQ146" s="56"/>
      <c r="WFR146" s="56"/>
      <c r="WFS146" s="56"/>
      <c r="WFT146" s="56"/>
      <c r="WFU146" s="56"/>
      <c r="WFV146" s="56"/>
      <c r="WFW146" s="56"/>
      <c r="WFX146" s="56"/>
      <c r="WFY146" s="56"/>
      <c r="WFZ146" s="56"/>
      <c r="WGA146" s="56"/>
      <c r="WGB146" s="56"/>
      <c r="WGC146" s="56"/>
      <c r="WGD146" s="56"/>
      <c r="WGE146" s="56"/>
      <c r="WGF146" s="56"/>
      <c r="WGG146" s="56"/>
      <c r="WGH146" s="56"/>
      <c r="WGI146" s="56"/>
      <c r="WGJ146" s="56"/>
      <c r="WGK146" s="56"/>
      <c r="WGL146" s="56"/>
      <c r="WGM146" s="56"/>
      <c r="WGN146" s="56"/>
      <c r="WGO146" s="56"/>
      <c r="WGP146" s="56"/>
      <c r="WGQ146" s="56"/>
      <c r="WGR146" s="56"/>
      <c r="WGS146" s="56"/>
      <c r="WGT146" s="56"/>
      <c r="WGU146" s="56"/>
      <c r="WGV146" s="56"/>
      <c r="WGW146" s="56"/>
      <c r="WGX146" s="56"/>
      <c r="WGY146" s="56"/>
      <c r="WGZ146" s="56"/>
      <c r="WHA146" s="56"/>
      <c r="WHB146" s="56"/>
      <c r="WHC146" s="56"/>
      <c r="WHD146" s="56"/>
      <c r="WHE146" s="56"/>
      <c r="WHF146" s="56"/>
      <c r="WHG146" s="56"/>
      <c r="WHH146" s="56"/>
      <c r="WHI146" s="56"/>
      <c r="WHJ146" s="56"/>
      <c r="WHK146" s="56"/>
      <c r="WHL146" s="56"/>
      <c r="WHM146" s="56"/>
      <c r="WHN146" s="56"/>
      <c r="WHO146" s="56"/>
      <c r="WHP146" s="56"/>
      <c r="WHQ146" s="56"/>
      <c r="WHR146" s="56"/>
      <c r="WHS146" s="56"/>
      <c r="WHT146" s="56"/>
      <c r="WHU146" s="56"/>
      <c r="WHV146" s="56"/>
      <c r="WHW146" s="56"/>
      <c r="WHX146" s="56"/>
      <c r="WHY146" s="56"/>
      <c r="WHZ146" s="56"/>
      <c r="WIA146" s="56"/>
      <c r="WIB146" s="56"/>
      <c r="WIC146" s="56"/>
      <c r="WID146" s="56"/>
      <c r="WIE146" s="56"/>
      <c r="WIF146" s="56"/>
      <c r="WIG146" s="56"/>
      <c r="WIH146" s="56"/>
      <c r="WII146" s="56"/>
      <c r="WIJ146" s="56"/>
      <c r="WIK146" s="56"/>
      <c r="WIL146" s="56"/>
      <c r="WIM146" s="56"/>
      <c r="WIN146" s="56"/>
      <c r="WIO146" s="56"/>
      <c r="WIP146" s="56"/>
      <c r="WIQ146" s="56"/>
      <c r="WIR146" s="56"/>
      <c r="WIS146" s="56"/>
      <c r="WIT146" s="56"/>
      <c r="WIU146" s="56"/>
      <c r="WIV146" s="56"/>
      <c r="WIW146" s="56"/>
      <c r="WIX146" s="56"/>
      <c r="WIY146" s="56"/>
      <c r="WIZ146" s="56"/>
      <c r="WJA146" s="56"/>
      <c r="WJB146" s="56"/>
      <c r="WJC146" s="56"/>
      <c r="WJD146" s="56"/>
      <c r="WJE146" s="56"/>
      <c r="WJF146" s="56"/>
      <c r="WJG146" s="56"/>
      <c r="WJH146" s="56"/>
      <c r="WJI146" s="56"/>
      <c r="WJJ146" s="56"/>
      <c r="WJK146" s="56"/>
      <c r="WJL146" s="56"/>
      <c r="WJM146" s="56"/>
      <c r="WJN146" s="56"/>
      <c r="WJO146" s="56"/>
      <c r="WJP146" s="56"/>
      <c r="WJQ146" s="56"/>
      <c r="WJR146" s="56"/>
      <c r="WJS146" s="56"/>
      <c r="WJT146" s="56"/>
      <c r="WJU146" s="56"/>
      <c r="WJV146" s="56"/>
      <c r="WJW146" s="56"/>
      <c r="WJX146" s="56"/>
      <c r="WJY146" s="56"/>
      <c r="WJZ146" s="56"/>
      <c r="WKA146" s="56"/>
      <c r="WKB146" s="56"/>
      <c r="WKC146" s="56"/>
      <c r="WKD146" s="56"/>
      <c r="WKE146" s="56"/>
      <c r="WKF146" s="56"/>
      <c r="WKG146" s="56"/>
      <c r="WKH146" s="56"/>
      <c r="WKI146" s="56"/>
      <c r="WKJ146" s="56"/>
      <c r="WKK146" s="56"/>
      <c r="WKL146" s="56"/>
      <c r="WKM146" s="56"/>
      <c r="WKN146" s="56"/>
      <c r="WKO146" s="56"/>
      <c r="WKP146" s="56"/>
      <c r="WKQ146" s="56"/>
      <c r="WKR146" s="56"/>
      <c r="WKS146" s="56"/>
      <c r="WKT146" s="56"/>
      <c r="WKU146" s="56"/>
      <c r="WKV146" s="56"/>
      <c r="WKW146" s="56"/>
      <c r="WKX146" s="56"/>
      <c r="WKY146" s="56"/>
      <c r="WKZ146" s="56"/>
      <c r="WLA146" s="56"/>
      <c r="WLB146" s="56"/>
      <c r="WLC146" s="56"/>
      <c r="WLD146" s="56"/>
      <c r="WLE146" s="56"/>
      <c r="WLF146" s="56"/>
      <c r="WLG146" s="56"/>
      <c r="WLH146" s="56"/>
      <c r="WLI146" s="56"/>
      <c r="WLJ146" s="56"/>
      <c r="WLK146" s="56"/>
      <c r="WLL146" s="56"/>
      <c r="WLM146" s="56"/>
      <c r="WLN146" s="56"/>
      <c r="WLO146" s="56"/>
      <c r="WLP146" s="56"/>
      <c r="WLQ146" s="56"/>
      <c r="WLR146" s="56"/>
      <c r="WLS146" s="56"/>
      <c r="WLT146" s="56"/>
      <c r="WLU146" s="56"/>
      <c r="WLV146" s="56"/>
      <c r="WLW146" s="56"/>
      <c r="WLX146" s="56"/>
      <c r="WLY146" s="56"/>
      <c r="WLZ146" s="56"/>
      <c r="WMA146" s="56"/>
      <c r="WMB146" s="56"/>
      <c r="WMC146" s="56"/>
      <c r="WMD146" s="56"/>
      <c r="WME146" s="56"/>
      <c r="WMF146" s="56"/>
      <c r="WMG146" s="56"/>
      <c r="WMH146" s="56"/>
      <c r="WMI146" s="56"/>
      <c r="WMJ146" s="56"/>
      <c r="WMK146" s="56"/>
      <c r="WML146" s="56"/>
      <c r="WMM146" s="56"/>
      <c r="WMN146" s="56"/>
      <c r="WMO146" s="56"/>
      <c r="WMP146" s="56"/>
      <c r="WMQ146" s="56"/>
      <c r="WMR146" s="56"/>
      <c r="WMS146" s="56"/>
      <c r="WMT146" s="56"/>
      <c r="WMU146" s="56"/>
      <c r="WMV146" s="56"/>
      <c r="WMW146" s="56"/>
      <c r="WMX146" s="56"/>
      <c r="WMY146" s="56"/>
      <c r="WMZ146" s="56"/>
      <c r="WNA146" s="56"/>
      <c r="WNB146" s="56"/>
      <c r="WNC146" s="56"/>
      <c r="WND146" s="56"/>
      <c r="WNE146" s="56"/>
      <c r="WNF146" s="56"/>
      <c r="WNG146" s="56"/>
      <c r="WNH146" s="56"/>
      <c r="WNI146" s="56"/>
      <c r="WNJ146" s="56"/>
      <c r="WNK146" s="56"/>
      <c r="WNL146" s="56"/>
      <c r="WNM146" s="56"/>
      <c r="WNN146" s="56"/>
      <c r="WNO146" s="56"/>
      <c r="WNP146" s="56"/>
      <c r="WNQ146" s="56"/>
      <c r="WNR146" s="56"/>
      <c r="WNS146" s="56"/>
      <c r="WNT146" s="56"/>
      <c r="WNU146" s="56"/>
      <c r="WNV146" s="56"/>
      <c r="WNW146" s="56"/>
      <c r="WNX146" s="56"/>
      <c r="WNY146" s="56"/>
      <c r="WNZ146" s="56"/>
      <c r="WOA146" s="56"/>
      <c r="WOB146" s="56"/>
      <c r="WOC146" s="56"/>
      <c r="WOD146" s="56"/>
      <c r="WOE146" s="56"/>
      <c r="WOF146" s="56"/>
      <c r="WOG146" s="56"/>
      <c r="WOH146" s="56"/>
      <c r="WOI146" s="56"/>
      <c r="WOJ146" s="56"/>
      <c r="WOK146" s="56"/>
      <c r="WOL146" s="56"/>
      <c r="WOM146" s="56"/>
      <c r="WON146" s="56"/>
      <c r="WOO146" s="56"/>
      <c r="WOP146" s="56"/>
      <c r="WOQ146" s="56"/>
      <c r="WOR146" s="56"/>
      <c r="WOS146" s="56"/>
      <c r="WOT146" s="56"/>
      <c r="WOU146" s="56"/>
      <c r="WOV146" s="56"/>
      <c r="WOW146" s="56"/>
      <c r="WOX146" s="56"/>
      <c r="WOY146" s="56"/>
      <c r="WOZ146" s="56"/>
      <c r="WPA146" s="56"/>
      <c r="WPB146" s="56"/>
      <c r="WPC146" s="56"/>
      <c r="WPD146" s="56"/>
      <c r="WPE146" s="56"/>
      <c r="WPF146" s="56"/>
      <c r="WPG146" s="56"/>
      <c r="WPH146" s="56"/>
      <c r="WPI146" s="56"/>
      <c r="WPJ146" s="56"/>
      <c r="WPK146" s="56"/>
      <c r="WPL146" s="56"/>
      <c r="WPM146" s="56"/>
      <c r="WPN146" s="56"/>
      <c r="WPO146" s="56"/>
      <c r="WPP146" s="56"/>
      <c r="WPQ146" s="56"/>
      <c r="WPR146" s="56"/>
      <c r="WPS146" s="56"/>
      <c r="WPT146" s="56"/>
      <c r="WPU146" s="56"/>
      <c r="WPV146" s="56"/>
      <c r="WPW146" s="56"/>
      <c r="WPX146" s="56"/>
      <c r="WPY146" s="56"/>
      <c r="WPZ146" s="56"/>
      <c r="WQA146" s="56"/>
      <c r="WQB146" s="56"/>
      <c r="WQC146" s="56"/>
      <c r="WQD146" s="56"/>
      <c r="WQE146" s="56"/>
      <c r="WQF146" s="56"/>
      <c r="WQG146" s="56"/>
      <c r="WQH146" s="56"/>
      <c r="WQI146" s="56"/>
      <c r="WQJ146" s="56"/>
      <c r="WQK146" s="56"/>
      <c r="WQL146" s="56"/>
      <c r="WQM146" s="56"/>
      <c r="WQN146" s="56"/>
      <c r="WQO146" s="56"/>
      <c r="WQP146" s="56"/>
      <c r="WQQ146" s="56"/>
      <c r="WQR146" s="56"/>
      <c r="WQS146" s="56"/>
      <c r="WQT146" s="56"/>
      <c r="WQU146" s="56"/>
      <c r="WQV146" s="56"/>
      <c r="WQW146" s="56"/>
      <c r="WQX146" s="56"/>
      <c r="WQY146" s="56"/>
      <c r="WQZ146" s="56"/>
      <c r="WRA146" s="56"/>
      <c r="WRB146" s="56"/>
      <c r="WRC146" s="56"/>
      <c r="WRD146" s="56"/>
      <c r="WRE146" s="56"/>
      <c r="WRF146" s="56"/>
      <c r="WRG146" s="56"/>
      <c r="WRH146" s="56"/>
      <c r="WRI146" s="56"/>
      <c r="WRJ146" s="56"/>
      <c r="WRK146" s="56"/>
      <c r="WRL146" s="56"/>
      <c r="WRM146" s="56"/>
      <c r="WRN146" s="56"/>
      <c r="WRO146" s="56"/>
      <c r="WRP146" s="56"/>
      <c r="WRQ146" s="56"/>
      <c r="WRR146" s="56"/>
      <c r="WRS146" s="56"/>
      <c r="WRT146" s="56"/>
      <c r="WRU146" s="56"/>
      <c r="WRV146" s="56"/>
      <c r="WRW146" s="56"/>
      <c r="WRX146" s="56"/>
      <c r="WRY146" s="56"/>
      <c r="WRZ146" s="56"/>
      <c r="WSA146" s="56"/>
      <c r="WSB146" s="56"/>
      <c r="WSC146" s="56"/>
      <c r="WSD146" s="56"/>
      <c r="WSE146" s="56"/>
      <c r="WSF146" s="56"/>
      <c r="WSG146" s="56"/>
      <c r="WSH146" s="56"/>
      <c r="WSI146" s="56"/>
      <c r="WSJ146" s="56"/>
      <c r="WSK146" s="56"/>
      <c r="WSL146" s="56"/>
      <c r="WSM146" s="56"/>
      <c r="WSN146" s="56"/>
      <c r="WSO146" s="56"/>
      <c r="WSP146" s="56"/>
      <c r="WSQ146" s="56"/>
      <c r="WSR146" s="56"/>
      <c r="WSS146" s="56"/>
      <c r="WST146" s="56"/>
      <c r="WSU146" s="56"/>
      <c r="WSV146" s="56"/>
      <c r="WSW146" s="56"/>
      <c r="WSX146" s="56"/>
      <c r="WSY146" s="56"/>
      <c r="WSZ146" s="56"/>
      <c r="WTA146" s="56"/>
      <c r="WTB146" s="56"/>
      <c r="WTC146" s="56"/>
      <c r="WTD146" s="56"/>
      <c r="WTE146" s="56"/>
      <c r="WTF146" s="56"/>
      <c r="WTG146" s="56"/>
      <c r="WTH146" s="56"/>
      <c r="WTI146" s="56"/>
      <c r="WTJ146" s="56"/>
      <c r="WTK146" s="56"/>
      <c r="WTL146" s="56"/>
      <c r="WTM146" s="56"/>
      <c r="WTN146" s="56"/>
      <c r="WTO146" s="56"/>
      <c r="WTP146" s="56"/>
      <c r="WTQ146" s="56"/>
      <c r="WTR146" s="56"/>
      <c r="WTS146" s="56"/>
      <c r="WTT146" s="56"/>
      <c r="WTU146" s="56"/>
      <c r="WTV146" s="56"/>
      <c r="WTW146" s="56"/>
      <c r="WTX146" s="56"/>
      <c r="WTY146" s="56"/>
      <c r="WTZ146" s="56"/>
      <c r="WUA146" s="56"/>
      <c r="WUB146" s="56"/>
      <c r="WUC146" s="56"/>
      <c r="WUD146" s="56"/>
      <c r="WUE146" s="56"/>
      <c r="WUF146" s="56"/>
      <c r="WUG146" s="56"/>
      <c r="WUH146" s="56"/>
      <c r="WUI146" s="56"/>
      <c r="WUJ146" s="56"/>
      <c r="WUK146" s="56"/>
      <c r="WUL146" s="56"/>
      <c r="WUM146" s="56"/>
      <c r="WUN146" s="56"/>
      <c r="WUO146" s="56"/>
      <c r="WUP146" s="56"/>
      <c r="WUQ146" s="56"/>
      <c r="WUR146" s="56"/>
      <c r="WUS146" s="56"/>
      <c r="WUT146" s="56"/>
      <c r="WUU146" s="56"/>
      <c r="WUV146" s="56"/>
      <c r="WUW146" s="56"/>
      <c r="WUX146" s="56"/>
      <c r="WUY146" s="56"/>
      <c r="WUZ146" s="56"/>
      <c r="WVA146" s="56"/>
      <c r="WVB146" s="56"/>
      <c r="WVC146" s="56"/>
      <c r="WVD146" s="56"/>
    </row>
    <row r="147" spans="1:16124" x14ac:dyDescent="0.2">
      <c r="A147" s="54">
        <v>1143835223</v>
      </c>
      <c r="B147" s="55">
        <v>190773</v>
      </c>
      <c r="C147" s="56" t="s">
        <v>117</v>
      </c>
      <c r="D147" s="57">
        <v>0</v>
      </c>
      <c r="E147" s="57">
        <v>0</v>
      </c>
      <c r="F147" s="57">
        <v>0</v>
      </c>
      <c r="G147" s="57">
        <v>0</v>
      </c>
      <c r="H147" s="57">
        <v>32500</v>
      </c>
      <c r="I147" s="57">
        <v>38248</v>
      </c>
      <c r="J147" s="57">
        <v>0</v>
      </c>
      <c r="K147" s="57">
        <v>0</v>
      </c>
      <c r="L147" s="57">
        <v>0</v>
      </c>
      <c r="M147" s="57">
        <v>0</v>
      </c>
      <c r="N147" s="77">
        <v>0</v>
      </c>
    </row>
    <row r="148" spans="1:16124" x14ac:dyDescent="0.2">
      <c r="A148" s="54">
        <v>1144027183</v>
      </c>
      <c r="B148" s="55">
        <v>190471</v>
      </c>
      <c r="C148" s="56" t="s">
        <v>148</v>
      </c>
      <c r="D148" s="57">
        <v>0</v>
      </c>
      <c r="E148" s="57">
        <v>0</v>
      </c>
      <c r="F148" s="57">
        <v>0</v>
      </c>
      <c r="G148" s="57">
        <v>0</v>
      </c>
      <c r="H148" s="57">
        <v>16250</v>
      </c>
      <c r="I148" s="57">
        <v>19124</v>
      </c>
      <c r="J148" s="57">
        <v>0</v>
      </c>
      <c r="K148" s="57">
        <v>0</v>
      </c>
      <c r="L148" s="57">
        <v>0</v>
      </c>
      <c r="M148" s="57">
        <v>16250</v>
      </c>
      <c r="N148" s="77">
        <v>0</v>
      </c>
    </row>
    <row r="149" spans="1:16124" x14ac:dyDescent="0.2">
      <c r="A149" s="54">
        <v>1144047327</v>
      </c>
      <c r="B149" s="55">
        <v>190595</v>
      </c>
      <c r="C149" s="56" t="s">
        <v>90</v>
      </c>
      <c r="D149" s="57">
        <v>0</v>
      </c>
      <c r="E149" s="57">
        <v>0</v>
      </c>
      <c r="F149" s="57">
        <v>0</v>
      </c>
      <c r="G149" s="57">
        <v>0</v>
      </c>
      <c r="H149" s="57">
        <v>32500</v>
      </c>
      <c r="I149" s="57">
        <v>38248</v>
      </c>
      <c r="J149" s="57">
        <v>0</v>
      </c>
      <c r="K149" s="57">
        <v>0</v>
      </c>
      <c r="L149" s="57">
        <v>0</v>
      </c>
      <c r="M149" s="57">
        <v>0</v>
      </c>
      <c r="N149" s="77">
        <v>0</v>
      </c>
    </row>
    <row r="150" spans="1:16124" s="58" customFormat="1" x14ac:dyDescent="0.2">
      <c r="A150" s="54">
        <v>1144059675</v>
      </c>
      <c r="B150" s="55">
        <v>190926</v>
      </c>
      <c r="C150" s="56" t="s">
        <v>127</v>
      </c>
      <c r="D150" s="57">
        <v>0</v>
      </c>
      <c r="E150" s="57">
        <v>0</v>
      </c>
      <c r="F150" s="57">
        <v>0</v>
      </c>
      <c r="G150" s="57">
        <v>0</v>
      </c>
      <c r="H150" s="57">
        <v>16250</v>
      </c>
      <c r="I150" s="57">
        <v>19124</v>
      </c>
      <c r="J150" s="57">
        <v>0</v>
      </c>
      <c r="K150" s="57">
        <v>0</v>
      </c>
      <c r="L150" s="57">
        <v>0</v>
      </c>
      <c r="M150" s="57">
        <v>16250</v>
      </c>
      <c r="N150" s="77">
        <v>0</v>
      </c>
      <c r="O150" s="62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</row>
    <row r="151" spans="1:16124" x14ac:dyDescent="0.2">
      <c r="A151" s="54">
        <v>1144090896</v>
      </c>
      <c r="B151" s="55">
        <v>190862</v>
      </c>
      <c r="C151" s="56" t="s">
        <v>153</v>
      </c>
      <c r="D151" s="57">
        <v>0</v>
      </c>
      <c r="E151" s="57">
        <v>0</v>
      </c>
      <c r="F151" s="57">
        <v>0</v>
      </c>
      <c r="G151" s="57">
        <v>0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57">
        <v>0</v>
      </c>
      <c r="N151" s="77">
        <v>0</v>
      </c>
    </row>
    <row r="152" spans="1:16124" x14ac:dyDescent="0.2">
      <c r="A152" s="54">
        <v>1144151182</v>
      </c>
      <c r="B152" s="55">
        <v>190875</v>
      </c>
      <c r="C152" s="56" t="s">
        <v>132</v>
      </c>
      <c r="D152" s="57">
        <v>0</v>
      </c>
      <c r="E152" s="57">
        <v>0</v>
      </c>
      <c r="F152" s="57">
        <v>0</v>
      </c>
      <c r="G152" s="57">
        <v>0</v>
      </c>
      <c r="H152" s="57">
        <v>16250</v>
      </c>
      <c r="I152" s="57">
        <v>19124</v>
      </c>
      <c r="J152" s="57">
        <v>0</v>
      </c>
      <c r="K152" s="57">
        <v>0</v>
      </c>
      <c r="L152" s="57">
        <v>0</v>
      </c>
      <c r="M152" s="57">
        <v>16250</v>
      </c>
      <c r="N152" s="77">
        <v>0</v>
      </c>
    </row>
    <row r="153" spans="1:16124" x14ac:dyDescent="0.2">
      <c r="A153" s="54">
        <v>1144163342</v>
      </c>
      <c r="B153" s="55">
        <v>190907</v>
      </c>
      <c r="C153" s="56" t="s">
        <v>133</v>
      </c>
      <c r="D153" s="57">
        <v>0</v>
      </c>
      <c r="E153" s="57">
        <v>0</v>
      </c>
      <c r="F153" s="57">
        <v>0</v>
      </c>
      <c r="G153" s="57">
        <v>0</v>
      </c>
      <c r="H153" s="57">
        <v>21700</v>
      </c>
      <c r="I153" s="57">
        <v>19124</v>
      </c>
      <c r="J153" s="57">
        <v>0</v>
      </c>
      <c r="K153" s="57">
        <v>0</v>
      </c>
      <c r="L153" s="57">
        <v>0</v>
      </c>
      <c r="M153" s="57">
        <v>21600</v>
      </c>
      <c r="N153" s="77">
        <v>0</v>
      </c>
    </row>
    <row r="154" spans="1:16124" x14ac:dyDescent="0.2">
      <c r="A154" s="54">
        <v>1144167979</v>
      </c>
      <c r="B154" s="55">
        <v>190888</v>
      </c>
      <c r="C154" s="56" t="s">
        <v>128</v>
      </c>
      <c r="D154" s="57">
        <v>0</v>
      </c>
      <c r="E154" s="57">
        <v>0</v>
      </c>
      <c r="F154" s="57">
        <v>0</v>
      </c>
      <c r="G154" s="57">
        <v>0</v>
      </c>
      <c r="H154" s="57">
        <v>32500</v>
      </c>
      <c r="I154" s="57">
        <v>38248</v>
      </c>
      <c r="J154" s="57">
        <v>0</v>
      </c>
      <c r="K154" s="57">
        <v>0</v>
      </c>
      <c r="L154" s="57">
        <v>0</v>
      </c>
      <c r="M154" s="57">
        <v>0</v>
      </c>
      <c r="N154" s="77">
        <v>0</v>
      </c>
    </row>
    <row r="155" spans="1:16124" x14ac:dyDescent="0.2">
      <c r="A155" s="54">
        <v>1151940506</v>
      </c>
      <c r="B155" s="55">
        <v>190511</v>
      </c>
      <c r="C155" s="56" t="s">
        <v>80</v>
      </c>
      <c r="D155" s="57">
        <v>75000</v>
      </c>
      <c r="E155" s="57">
        <v>0</v>
      </c>
      <c r="F155" s="57">
        <v>2662.5</v>
      </c>
      <c r="G155" s="57">
        <v>0</v>
      </c>
      <c r="H155" s="57">
        <v>16250</v>
      </c>
      <c r="I155" s="57">
        <v>19124</v>
      </c>
      <c r="J155" s="57">
        <v>175000</v>
      </c>
      <c r="K155" s="57">
        <v>0</v>
      </c>
      <c r="L155" s="57">
        <v>0</v>
      </c>
      <c r="M155" s="57">
        <v>16250</v>
      </c>
      <c r="N155" s="77">
        <v>0</v>
      </c>
    </row>
    <row r="156" spans="1:16124" x14ac:dyDescent="0.2">
      <c r="A156" s="54">
        <v>1151956801</v>
      </c>
      <c r="B156" s="55">
        <v>190934</v>
      </c>
      <c r="C156" s="56" t="s">
        <v>141</v>
      </c>
      <c r="D156" s="57">
        <v>0</v>
      </c>
      <c r="E156" s="57">
        <v>0</v>
      </c>
      <c r="F156" s="57">
        <v>0</v>
      </c>
      <c r="G156" s="57">
        <v>0</v>
      </c>
      <c r="H156" s="57">
        <v>16250</v>
      </c>
      <c r="I156" s="57">
        <v>19124</v>
      </c>
      <c r="J156" s="57">
        <v>0</v>
      </c>
      <c r="K156" s="57">
        <v>0</v>
      </c>
      <c r="L156" s="57">
        <v>0</v>
      </c>
      <c r="M156" s="57">
        <v>16250</v>
      </c>
      <c r="N156" s="77">
        <v>35374</v>
      </c>
      <c r="O156" s="62" t="s">
        <v>1259</v>
      </c>
    </row>
    <row r="157" spans="1:16124" x14ac:dyDescent="0.2">
      <c r="O157" s="82"/>
    </row>
    <row r="158" spans="1:16124" x14ac:dyDescent="0.2">
      <c r="N158" s="84"/>
      <c r="O158" s="94"/>
    </row>
    <row r="159" spans="1:16124" x14ac:dyDescent="0.2">
      <c r="N159" s="84"/>
      <c r="O159" s="83"/>
    </row>
  </sheetData>
  <sheetProtection algorithmName="SHA-512" hashValue="Z6XGkoAVLNApQ/ti7TEx5pDFhnq8XjpJibD0QxmnqsmtUqzRqKmqETq88QmG7l9zNBkOPmoLQIqwziAtGkRghw==" saltValue="xXFPqqdp8t0G/eKR+ZACPg==" spinCount="100000" sheet="1" formatCells="0" formatColumns="0"/>
  <autoFilter ref="A5:O156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opLeftCell="N1" zoomScale="80" zoomScaleNormal="80" workbookViewId="0"/>
  </sheetViews>
  <sheetFormatPr baseColWidth="10" defaultRowHeight="15" outlineLevelCol="1" x14ac:dyDescent="0.25"/>
  <cols>
    <col min="1" max="1" width="11.6640625" style="98" hidden="1" customWidth="1" outlineLevel="1"/>
    <col min="2" max="2" width="6.5546875" style="105" hidden="1" customWidth="1" outlineLevel="1"/>
    <col min="3" max="3" width="26.44140625" style="95" hidden="1" customWidth="1" outlineLevel="1"/>
    <col min="4" max="10" width="4.77734375" style="95" hidden="1" customWidth="1" outlineLevel="1"/>
    <col min="11" max="11" width="31.88671875" style="95" hidden="1" customWidth="1" outlineLevel="1"/>
    <col min="12" max="12" width="24.77734375" style="95" hidden="1" customWidth="1" outlineLevel="1"/>
    <col min="13" max="13" width="9.44140625" style="95" hidden="1" customWidth="1" outlineLevel="1"/>
    <col min="14" max="14" width="11.5546875" style="95" collapsed="1"/>
    <col min="15" max="16384" width="11.5546875" style="95"/>
  </cols>
  <sheetData>
    <row r="1" spans="1:13" x14ac:dyDescent="0.25">
      <c r="A1" s="97" t="s">
        <v>13</v>
      </c>
      <c r="B1" s="99" t="s">
        <v>0</v>
      </c>
      <c r="C1" s="96" t="s">
        <v>43</v>
      </c>
      <c r="D1" s="96">
        <v>1</v>
      </c>
      <c r="E1" s="96">
        <v>2</v>
      </c>
      <c r="F1" s="96">
        <v>3</v>
      </c>
      <c r="G1" s="96">
        <v>4</v>
      </c>
      <c r="H1" s="96">
        <v>5</v>
      </c>
      <c r="I1" s="96">
        <v>6</v>
      </c>
      <c r="J1" s="96"/>
      <c r="K1" s="96" t="s">
        <v>189</v>
      </c>
      <c r="L1" s="96" t="s">
        <v>189</v>
      </c>
      <c r="M1" s="96" t="s">
        <v>190</v>
      </c>
    </row>
    <row r="2" spans="1:13" x14ac:dyDescent="0.25">
      <c r="A2" s="98">
        <v>3000034</v>
      </c>
      <c r="B2" s="105">
        <v>194569</v>
      </c>
      <c r="C2" s="95" t="s">
        <v>44</v>
      </c>
      <c r="D2" s="100" t="s">
        <v>191</v>
      </c>
      <c r="E2" s="100" t="s">
        <v>192</v>
      </c>
      <c r="F2" s="100" t="s">
        <v>193</v>
      </c>
      <c r="G2" s="100" t="s">
        <v>194</v>
      </c>
      <c r="H2" s="100" t="s">
        <v>195</v>
      </c>
      <c r="I2" s="100" t="s">
        <v>196</v>
      </c>
      <c r="J2" s="100"/>
      <c r="K2" s="95" t="s">
        <v>197</v>
      </c>
    </row>
    <row r="3" spans="1:13" x14ac:dyDescent="0.25">
      <c r="A3" s="98">
        <v>6105305</v>
      </c>
      <c r="B3" s="105">
        <v>196462</v>
      </c>
      <c r="C3" s="95" t="s">
        <v>14</v>
      </c>
      <c r="D3" s="100" t="s">
        <v>198</v>
      </c>
      <c r="E3" s="100" t="s">
        <v>199</v>
      </c>
      <c r="F3" s="100" t="s">
        <v>200</v>
      </c>
      <c r="G3" s="100" t="s">
        <v>201</v>
      </c>
      <c r="H3" s="100" t="s">
        <v>202</v>
      </c>
      <c r="I3" s="100" t="s">
        <v>203</v>
      </c>
      <c r="J3" s="100"/>
      <c r="K3" s="95" t="s">
        <v>204</v>
      </c>
      <c r="M3" s="95">
        <v>3176458881</v>
      </c>
    </row>
    <row r="4" spans="1:13" x14ac:dyDescent="0.25">
      <c r="A4" s="98">
        <v>6292349</v>
      </c>
      <c r="B4" s="105">
        <v>72963</v>
      </c>
      <c r="C4" s="95" t="s">
        <v>150</v>
      </c>
      <c r="D4" s="100" t="s">
        <v>205</v>
      </c>
      <c r="E4" s="100" t="s">
        <v>206</v>
      </c>
      <c r="F4" s="100" t="s">
        <v>207</v>
      </c>
      <c r="G4" s="100" t="s">
        <v>208</v>
      </c>
      <c r="H4" s="100" t="s">
        <v>209</v>
      </c>
      <c r="I4" s="100" t="s">
        <v>210</v>
      </c>
      <c r="J4" s="100"/>
      <c r="K4" s="95" t="s">
        <v>211</v>
      </c>
      <c r="L4" s="95" t="s">
        <v>212</v>
      </c>
    </row>
    <row r="5" spans="1:13" x14ac:dyDescent="0.25">
      <c r="A5" s="98">
        <v>6385932</v>
      </c>
      <c r="B5" s="105">
        <v>191505</v>
      </c>
      <c r="C5" s="95" t="s">
        <v>45</v>
      </c>
      <c r="D5" s="100" t="s">
        <v>213</v>
      </c>
      <c r="E5" s="100" t="s">
        <v>214</v>
      </c>
      <c r="F5" s="100" t="s">
        <v>215</v>
      </c>
      <c r="G5" s="100" t="s">
        <v>216</v>
      </c>
      <c r="H5" s="100" t="s">
        <v>217</v>
      </c>
      <c r="I5" s="100" t="s">
        <v>218</v>
      </c>
      <c r="J5" s="100"/>
      <c r="K5" s="95" t="s">
        <v>219</v>
      </c>
      <c r="M5" s="95">
        <v>3162572816</v>
      </c>
    </row>
    <row r="6" spans="1:13" x14ac:dyDescent="0.25">
      <c r="A6" s="98">
        <v>6388934</v>
      </c>
      <c r="B6" s="105">
        <v>190128</v>
      </c>
      <c r="C6" s="95" t="s">
        <v>76</v>
      </c>
      <c r="D6" s="100" t="s">
        <v>220</v>
      </c>
      <c r="E6" s="100" t="s">
        <v>221</v>
      </c>
      <c r="F6" s="100" t="s">
        <v>222</v>
      </c>
      <c r="G6" s="100" t="s">
        <v>223</v>
      </c>
      <c r="H6" s="100" t="s">
        <v>224</v>
      </c>
      <c r="I6" s="100" t="s">
        <v>225</v>
      </c>
      <c r="J6" s="100"/>
      <c r="K6" s="95" t="s">
        <v>226</v>
      </c>
      <c r="M6" s="95">
        <v>3172976978</v>
      </c>
    </row>
    <row r="7" spans="1:13" x14ac:dyDescent="0.25">
      <c r="A7" s="98">
        <v>6403359</v>
      </c>
      <c r="B7" s="105">
        <v>198785</v>
      </c>
      <c r="C7" s="95" t="s">
        <v>15</v>
      </c>
      <c r="D7" s="100" t="s">
        <v>227</v>
      </c>
      <c r="E7" s="100" t="s">
        <v>228</v>
      </c>
      <c r="F7" s="100" t="s">
        <v>229</v>
      </c>
      <c r="G7" s="100" t="s">
        <v>230</v>
      </c>
      <c r="H7" s="100" t="s">
        <v>231</v>
      </c>
      <c r="I7" s="100" t="s">
        <v>232</v>
      </c>
      <c r="J7" s="100"/>
      <c r="K7" s="95" t="s">
        <v>233</v>
      </c>
      <c r="M7" s="95">
        <v>3168335035</v>
      </c>
    </row>
    <row r="8" spans="1:13" x14ac:dyDescent="0.25">
      <c r="A8" s="98">
        <v>6626363</v>
      </c>
      <c r="B8" s="105">
        <v>87037</v>
      </c>
      <c r="C8" s="95" t="s">
        <v>99</v>
      </c>
      <c r="D8" s="100" t="s">
        <v>234</v>
      </c>
      <c r="E8" s="100" t="s">
        <v>235</v>
      </c>
      <c r="F8" s="100" t="s">
        <v>236</v>
      </c>
      <c r="G8" s="100" t="s">
        <v>237</v>
      </c>
      <c r="H8" s="100" t="s">
        <v>238</v>
      </c>
      <c r="I8" s="100" t="s">
        <v>239</v>
      </c>
      <c r="J8" s="100"/>
      <c r="K8" s="95" t="s">
        <v>240</v>
      </c>
      <c r="M8" s="95">
        <v>3137451764</v>
      </c>
    </row>
    <row r="9" spans="1:13" x14ac:dyDescent="0.25">
      <c r="A9" s="98">
        <v>8743803</v>
      </c>
      <c r="B9" s="105">
        <v>198399</v>
      </c>
      <c r="C9" s="95" t="s">
        <v>41</v>
      </c>
      <c r="D9" s="100" t="s">
        <v>241</v>
      </c>
      <c r="E9" s="100" t="s">
        <v>242</v>
      </c>
      <c r="F9" s="100" t="s">
        <v>243</v>
      </c>
      <c r="G9" s="100" t="s">
        <v>244</v>
      </c>
      <c r="H9" s="100" t="s">
        <v>245</v>
      </c>
      <c r="I9" s="100" t="s">
        <v>246</v>
      </c>
      <c r="J9" s="100"/>
      <c r="K9" s="95" t="s">
        <v>247</v>
      </c>
    </row>
    <row r="10" spans="1:13" x14ac:dyDescent="0.25">
      <c r="A10" s="98">
        <v>11436223</v>
      </c>
      <c r="B10" s="105">
        <v>190149</v>
      </c>
      <c r="C10" s="95" t="s">
        <v>16</v>
      </c>
      <c r="D10" s="100" t="s">
        <v>248</v>
      </c>
      <c r="E10" s="100" t="s">
        <v>249</v>
      </c>
      <c r="F10" s="100" t="s">
        <v>250</v>
      </c>
      <c r="G10" s="100" t="s">
        <v>251</v>
      </c>
      <c r="H10" s="100" t="s">
        <v>252</v>
      </c>
      <c r="I10" s="100" t="s">
        <v>253</v>
      </c>
      <c r="J10" s="100"/>
      <c r="K10" s="95" t="s">
        <v>254</v>
      </c>
      <c r="M10" s="95">
        <v>3162701624</v>
      </c>
    </row>
    <row r="11" spans="1:13" x14ac:dyDescent="0.25">
      <c r="A11" s="98">
        <v>14251569</v>
      </c>
      <c r="B11" s="105">
        <v>195313</v>
      </c>
      <c r="C11" s="95" t="s">
        <v>62</v>
      </c>
      <c r="D11" s="100" t="s">
        <v>255</v>
      </c>
      <c r="E11" s="100" t="s">
        <v>256</v>
      </c>
      <c r="F11" s="100" t="s">
        <v>257</v>
      </c>
      <c r="G11" s="100" t="s">
        <v>258</v>
      </c>
      <c r="H11" s="100" t="s">
        <v>259</v>
      </c>
      <c r="I11" s="100" t="s">
        <v>260</v>
      </c>
      <c r="J11" s="100"/>
      <c r="K11" s="95" t="s">
        <v>261</v>
      </c>
      <c r="M11" s="95">
        <v>3166250407</v>
      </c>
    </row>
    <row r="12" spans="1:13" x14ac:dyDescent="0.25">
      <c r="A12" s="98">
        <v>14696901</v>
      </c>
      <c r="B12" s="105">
        <v>197997</v>
      </c>
      <c r="C12" s="95" t="s">
        <v>125</v>
      </c>
      <c r="D12" s="100" t="s">
        <v>262</v>
      </c>
      <c r="E12" s="100" t="s">
        <v>263</v>
      </c>
      <c r="F12" s="100" t="s">
        <v>264</v>
      </c>
      <c r="G12" s="100" t="s">
        <v>265</v>
      </c>
      <c r="H12" s="100" t="s">
        <v>266</v>
      </c>
      <c r="I12" s="100" t="s">
        <v>267</v>
      </c>
      <c r="J12" s="100"/>
      <c r="K12" s="95" t="s">
        <v>268</v>
      </c>
      <c r="M12" s="95">
        <v>3184049245</v>
      </c>
    </row>
    <row r="13" spans="1:13" x14ac:dyDescent="0.25">
      <c r="A13" s="98">
        <v>14699287</v>
      </c>
      <c r="B13" s="105">
        <v>195390</v>
      </c>
      <c r="C13" s="95" t="s">
        <v>17</v>
      </c>
      <c r="D13" s="100" t="s">
        <v>269</v>
      </c>
      <c r="E13" s="100" t="s">
        <v>270</v>
      </c>
      <c r="F13" s="100" t="s">
        <v>271</v>
      </c>
      <c r="G13" s="100" t="s">
        <v>272</v>
      </c>
      <c r="H13" s="100" t="s">
        <v>273</v>
      </c>
      <c r="I13" s="100" t="s">
        <v>274</v>
      </c>
      <c r="J13" s="100"/>
      <c r="K13" s="95" t="s">
        <v>275</v>
      </c>
      <c r="M13" s="95">
        <v>3154880753</v>
      </c>
    </row>
    <row r="14" spans="1:13" x14ac:dyDescent="0.25">
      <c r="A14" s="98">
        <v>14699558</v>
      </c>
      <c r="B14" s="105">
        <v>190967</v>
      </c>
      <c r="C14" s="95" t="s">
        <v>177</v>
      </c>
      <c r="D14" s="100" t="s">
        <v>1152</v>
      </c>
      <c r="E14" s="100" t="s">
        <v>1153</v>
      </c>
      <c r="F14" s="100" t="s">
        <v>1154</v>
      </c>
      <c r="G14" s="100" t="s">
        <v>1155</v>
      </c>
      <c r="H14" s="100" t="s">
        <v>1156</v>
      </c>
      <c r="I14" s="100" t="s">
        <v>1157</v>
      </c>
      <c r="J14" s="100"/>
      <c r="K14" s="95" t="s">
        <v>1158</v>
      </c>
    </row>
    <row r="15" spans="1:13" x14ac:dyDescent="0.25">
      <c r="A15" s="98">
        <v>14700629</v>
      </c>
      <c r="B15" s="105">
        <v>190078</v>
      </c>
      <c r="C15" s="95" t="s">
        <v>46</v>
      </c>
      <c r="D15" s="100" t="s">
        <v>276</v>
      </c>
      <c r="E15" s="100" t="s">
        <v>277</v>
      </c>
      <c r="F15" s="100" t="s">
        <v>278</v>
      </c>
      <c r="G15" s="100" t="s">
        <v>279</v>
      </c>
      <c r="H15" s="100" t="s">
        <v>280</v>
      </c>
      <c r="I15" s="100" t="s">
        <v>281</v>
      </c>
      <c r="J15" s="100"/>
      <c r="K15" s="95" t="s">
        <v>282</v>
      </c>
      <c r="M15" s="95">
        <v>3175022741</v>
      </c>
    </row>
    <row r="16" spans="1:13" x14ac:dyDescent="0.25">
      <c r="A16" s="98">
        <v>14703472</v>
      </c>
      <c r="B16" s="105">
        <v>292</v>
      </c>
      <c r="C16" s="95" t="s">
        <v>96</v>
      </c>
      <c r="D16" s="100" t="s">
        <v>283</v>
      </c>
      <c r="E16" s="100" t="s">
        <v>284</v>
      </c>
      <c r="F16" s="100" t="s">
        <v>285</v>
      </c>
      <c r="G16" s="100" t="s">
        <v>286</v>
      </c>
      <c r="H16" s="100" t="s">
        <v>287</v>
      </c>
      <c r="I16" s="100" t="s">
        <v>288</v>
      </c>
      <c r="J16" s="100"/>
      <c r="K16" s="95" t="s">
        <v>289</v>
      </c>
      <c r="M16" s="95">
        <v>3162941404</v>
      </c>
    </row>
    <row r="17" spans="1:13" x14ac:dyDescent="0.25">
      <c r="A17" s="98">
        <v>14799572</v>
      </c>
      <c r="B17" s="105">
        <v>190601</v>
      </c>
      <c r="C17" s="95" t="s">
        <v>81</v>
      </c>
      <c r="D17" s="100" t="s">
        <v>290</v>
      </c>
      <c r="E17" s="100" t="s">
        <v>291</v>
      </c>
      <c r="F17" s="100" t="s">
        <v>292</v>
      </c>
      <c r="G17" s="100" t="s">
        <v>293</v>
      </c>
      <c r="H17" s="100" t="s">
        <v>294</v>
      </c>
      <c r="I17" s="100" t="s">
        <v>295</v>
      </c>
      <c r="J17" s="100"/>
      <c r="K17" s="95" t="s">
        <v>296</v>
      </c>
      <c r="M17" s="95">
        <v>3176910802</v>
      </c>
    </row>
    <row r="18" spans="1:13" x14ac:dyDescent="0.25">
      <c r="A18" s="98">
        <v>14885338</v>
      </c>
      <c r="B18" s="105">
        <v>197080</v>
      </c>
      <c r="C18" s="95" t="s">
        <v>47</v>
      </c>
      <c r="D18" s="100" t="s">
        <v>297</v>
      </c>
      <c r="E18" s="100" t="s">
        <v>298</v>
      </c>
      <c r="F18" s="100" t="s">
        <v>299</v>
      </c>
      <c r="G18" s="100" t="s">
        <v>300</v>
      </c>
      <c r="H18" s="100" t="s">
        <v>301</v>
      </c>
      <c r="I18" s="100" t="s">
        <v>302</v>
      </c>
      <c r="J18" s="100"/>
      <c r="K18" s="95" t="s">
        <v>303</v>
      </c>
      <c r="M18" s="95">
        <v>3202606423</v>
      </c>
    </row>
    <row r="19" spans="1:13" x14ac:dyDescent="0.25">
      <c r="A19" s="98">
        <v>16222085</v>
      </c>
      <c r="B19" s="105">
        <v>585</v>
      </c>
      <c r="C19" s="95" t="s">
        <v>115</v>
      </c>
      <c r="D19" s="100" t="s">
        <v>304</v>
      </c>
      <c r="E19" s="100" t="s">
        <v>305</v>
      </c>
      <c r="F19" s="100" t="s">
        <v>306</v>
      </c>
      <c r="G19" s="100" t="s">
        <v>307</v>
      </c>
      <c r="H19" s="100" t="s">
        <v>308</v>
      </c>
      <c r="I19" s="100" t="s">
        <v>309</v>
      </c>
      <c r="J19" s="100"/>
      <c r="K19" s="95" t="s">
        <v>310</v>
      </c>
      <c r="M19" s="95">
        <v>3154018329</v>
      </c>
    </row>
    <row r="20" spans="1:13" x14ac:dyDescent="0.25">
      <c r="A20" s="98">
        <v>16242285</v>
      </c>
      <c r="B20" s="105" t="s">
        <v>70</v>
      </c>
      <c r="C20" s="95" t="s">
        <v>138</v>
      </c>
      <c r="D20" s="100" t="s">
        <v>311</v>
      </c>
      <c r="E20" s="100" t="s">
        <v>312</v>
      </c>
      <c r="F20" s="100" t="s">
        <v>313</v>
      </c>
      <c r="G20" s="100" t="s">
        <v>314</v>
      </c>
      <c r="H20" s="100" t="s">
        <v>315</v>
      </c>
      <c r="I20" s="100" t="s">
        <v>316</v>
      </c>
      <c r="J20" s="100"/>
      <c r="K20" s="95" t="s">
        <v>317</v>
      </c>
      <c r="M20" s="95">
        <v>3117342188</v>
      </c>
    </row>
    <row r="21" spans="1:13" x14ac:dyDescent="0.25">
      <c r="A21" s="98">
        <v>16242451</v>
      </c>
      <c r="B21" s="105" t="s">
        <v>70</v>
      </c>
      <c r="C21" s="95" t="s">
        <v>139</v>
      </c>
      <c r="D21" s="100" t="s">
        <v>318</v>
      </c>
      <c r="E21" s="100" t="s">
        <v>319</v>
      </c>
      <c r="F21" s="100" t="s">
        <v>320</v>
      </c>
      <c r="G21" s="100" t="s">
        <v>321</v>
      </c>
      <c r="H21" s="100" t="s">
        <v>322</v>
      </c>
      <c r="I21" s="100" t="s">
        <v>323</v>
      </c>
      <c r="J21" s="100"/>
      <c r="M21" s="95">
        <v>3127319958</v>
      </c>
    </row>
    <row r="22" spans="1:13" x14ac:dyDescent="0.25">
      <c r="A22" s="98">
        <v>16268263</v>
      </c>
      <c r="B22" s="105">
        <v>80928</v>
      </c>
      <c r="C22" s="95" t="s">
        <v>178</v>
      </c>
      <c r="D22" s="100" t="s">
        <v>324</v>
      </c>
      <c r="E22" s="100" t="s">
        <v>325</v>
      </c>
      <c r="F22" s="100" t="s">
        <v>326</v>
      </c>
      <c r="G22" s="100" t="s">
        <v>327</v>
      </c>
      <c r="H22" s="100" t="s">
        <v>328</v>
      </c>
      <c r="I22" s="100" t="s">
        <v>329</v>
      </c>
      <c r="J22" s="100"/>
      <c r="K22" s="95" t="s">
        <v>330</v>
      </c>
      <c r="M22" s="95">
        <v>3024257227</v>
      </c>
    </row>
    <row r="23" spans="1:13" x14ac:dyDescent="0.25">
      <c r="A23" s="98">
        <v>16270513</v>
      </c>
      <c r="B23" s="105">
        <v>79690</v>
      </c>
      <c r="C23" s="95" t="s">
        <v>91</v>
      </c>
      <c r="D23" s="100" t="s">
        <v>331</v>
      </c>
      <c r="E23" s="100" t="s">
        <v>332</v>
      </c>
      <c r="F23" s="100" t="s">
        <v>333</v>
      </c>
      <c r="G23" s="100" t="s">
        <v>334</v>
      </c>
      <c r="H23" s="100" t="s">
        <v>335</v>
      </c>
      <c r="I23" s="100" t="s">
        <v>336</v>
      </c>
      <c r="J23" s="100"/>
      <c r="K23" s="95" t="s">
        <v>337</v>
      </c>
      <c r="M23" s="95">
        <v>3157688236</v>
      </c>
    </row>
    <row r="24" spans="1:13" x14ac:dyDescent="0.25">
      <c r="A24" s="98">
        <v>16271896</v>
      </c>
      <c r="B24" s="105">
        <v>72930</v>
      </c>
      <c r="C24" s="95" t="s">
        <v>124</v>
      </c>
      <c r="D24" s="100" t="s">
        <v>338</v>
      </c>
      <c r="E24" s="100" t="s">
        <v>339</v>
      </c>
      <c r="F24" s="100" t="s">
        <v>340</v>
      </c>
      <c r="G24" s="100" t="s">
        <v>341</v>
      </c>
      <c r="H24" s="100" t="s">
        <v>342</v>
      </c>
      <c r="I24" s="100" t="s">
        <v>343</v>
      </c>
      <c r="J24" s="100"/>
      <c r="K24" s="95" t="s">
        <v>344</v>
      </c>
      <c r="M24" s="95">
        <v>3103014958</v>
      </c>
    </row>
    <row r="25" spans="1:13" x14ac:dyDescent="0.25">
      <c r="A25" s="98">
        <v>16271996</v>
      </c>
      <c r="B25" s="105">
        <v>70516</v>
      </c>
      <c r="C25" s="95" t="s">
        <v>92</v>
      </c>
      <c r="D25" s="100" t="s">
        <v>345</v>
      </c>
      <c r="E25" s="100" t="s">
        <v>346</v>
      </c>
      <c r="F25" s="100" t="s">
        <v>347</v>
      </c>
      <c r="G25" s="100" t="s">
        <v>348</v>
      </c>
      <c r="H25" s="100" t="s">
        <v>349</v>
      </c>
      <c r="I25" s="100" t="s">
        <v>350</v>
      </c>
      <c r="J25" s="100"/>
      <c r="K25" s="95" t="s">
        <v>351</v>
      </c>
      <c r="M25" s="95">
        <v>3163241351</v>
      </c>
    </row>
    <row r="26" spans="1:13" x14ac:dyDescent="0.25">
      <c r="A26" s="98">
        <v>16274952</v>
      </c>
      <c r="B26" s="105">
        <v>193828</v>
      </c>
      <c r="C26" s="95" t="s">
        <v>64</v>
      </c>
      <c r="D26" s="100" t="s">
        <v>352</v>
      </c>
      <c r="E26" s="100" t="s">
        <v>353</v>
      </c>
      <c r="F26" s="100" t="s">
        <v>354</v>
      </c>
      <c r="G26" s="100" t="s">
        <v>355</v>
      </c>
      <c r="H26" s="100" t="s">
        <v>356</v>
      </c>
      <c r="I26" s="100" t="s">
        <v>357</v>
      </c>
      <c r="J26" s="100"/>
      <c r="K26" s="95" t="s">
        <v>358</v>
      </c>
      <c r="M26" s="95">
        <v>3172378915</v>
      </c>
    </row>
    <row r="27" spans="1:13" x14ac:dyDescent="0.25">
      <c r="A27" s="98">
        <v>16275272</v>
      </c>
      <c r="B27" s="105">
        <v>191312</v>
      </c>
      <c r="C27" s="95" t="s">
        <v>82</v>
      </c>
      <c r="D27" s="100" t="s">
        <v>359</v>
      </c>
      <c r="E27" s="100" t="s">
        <v>360</v>
      </c>
      <c r="F27" s="100" t="s">
        <v>361</v>
      </c>
      <c r="G27" s="100" t="s">
        <v>362</v>
      </c>
      <c r="H27" s="100" t="s">
        <v>363</v>
      </c>
      <c r="I27" s="100" t="s">
        <v>364</v>
      </c>
      <c r="J27" s="100"/>
      <c r="K27" s="95" t="s">
        <v>365</v>
      </c>
      <c r="M27" s="95">
        <v>3156821334</v>
      </c>
    </row>
    <row r="28" spans="1:13" x14ac:dyDescent="0.25">
      <c r="A28" s="98">
        <v>16278562</v>
      </c>
      <c r="B28" s="105">
        <v>78187</v>
      </c>
      <c r="C28" s="95" t="s">
        <v>108</v>
      </c>
      <c r="D28" s="100" t="s">
        <v>366</v>
      </c>
      <c r="E28" s="100" t="s">
        <v>367</v>
      </c>
      <c r="F28" s="100" t="s">
        <v>368</v>
      </c>
      <c r="G28" s="100" t="s">
        <v>369</v>
      </c>
      <c r="H28" s="100" t="s">
        <v>370</v>
      </c>
      <c r="I28" s="100" t="s">
        <v>371</v>
      </c>
      <c r="J28" s="100"/>
      <c r="K28" s="95" t="s">
        <v>372</v>
      </c>
      <c r="M28" s="95">
        <v>3113095902</v>
      </c>
    </row>
    <row r="29" spans="1:13" x14ac:dyDescent="0.25">
      <c r="A29" s="98">
        <v>16279127</v>
      </c>
      <c r="B29" s="105">
        <v>199970</v>
      </c>
      <c r="C29" s="95" t="s">
        <v>18</v>
      </c>
      <c r="D29" s="100" t="s">
        <v>373</v>
      </c>
      <c r="E29" s="100" t="s">
        <v>374</v>
      </c>
      <c r="F29" s="100" t="s">
        <v>375</v>
      </c>
      <c r="G29" s="100" t="s">
        <v>376</v>
      </c>
      <c r="H29" s="100" t="s">
        <v>377</v>
      </c>
      <c r="I29" s="100" t="s">
        <v>378</v>
      </c>
      <c r="J29" s="100"/>
      <c r="K29" s="95" t="s">
        <v>379</v>
      </c>
      <c r="M29" s="95">
        <v>3166269528</v>
      </c>
    </row>
    <row r="30" spans="1:13" x14ac:dyDescent="0.25">
      <c r="A30" s="98">
        <v>16283261</v>
      </c>
      <c r="B30" s="105">
        <v>191323</v>
      </c>
      <c r="C30" s="95" t="s">
        <v>19</v>
      </c>
      <c r="D30" s="100" t="s">
        <v>380</v>
      </c>
      <c r="E30" s="100" t="s">
        <v>381</v>
      </c>
      <c r="F30" s="100" t="s">
        <v>382</v>
      </c>
      <c r="G30" s="100" t="s">
        <v>383</v>
      </c>
      <c r="H30" s="100" t="s">
        <v>384</v>
      </c>
      <c r="I30" s="100" t="s">
        <v>385</v>
      </c>
      <c r="J30" s="100"/>
      <c r="K30" s="95" t="s">
        <v>386</v>
      </c>
      <c r="M30" s="95">
        <v>3147701556</v>
      </c>
    </row>
    <row r="31" spans="1:13" x14ac:dyDescent="0.25">
      <c r="A31" s="98">
        <v>16284683</v>
      </c>
      <c r="B31" s="105">
        <v>195302</v>
      </c>
      <c r="C31" s="95" t="s">
        <v>48</v>
      </c>
      <c r="D31" s="100" t="s">
        <v>387</v>
      </c>
      <c r="E31" s="100" t="s">
        <v>388</v>
      </c>
      <c r="F31" s="100" t="s">
        <v>389</v>
      </c>
      <c r="G31" s="100" t="s">
        <v>390</v>
      </c>
      <c r="H31" s="100" t="s">
        <v>391</v>
      </c>
      <c r="I31" s="100" t="s">
        <v>392</v>
      </c>
      <c r="J31" s="100"/>
      <c r="K31" s="95" t="s">
        <v>393</v>
      </c>
      <c r="M31" s="95">
        <v>3155746858</v>
      </c>
    </row>
    <row r="32" spans="1:13" x14ac:dyDescent="0.25">
      <c r="A32" s="98">
        <v>16637623</v>
      </c>
      <c r="B32" s="105">
        <v>191593</v>
      </c>
      <c r="C32" s="95" t="s">
        <v>83</v>
      </c>
      <c r="D32" s="100" t="s">
        <v>394</v>
      </c>
      <c r="E32" s="100" t="s">
        <v>395</v>
      </c>
      <c r="F32" s="100" t="s">
        <v>396</v>
      </c>
      <c r="G32" s="100" t="s">
        <v>397</v>
      </c>
      <c r="H32" s="100" t="s">
        <v>398</v>
      </c>
      <c r="I32" s="100" t="s">
        <v>399</v>
      </c>
      <c r="J32" s="100"/>
      <c r="K32" s="95" t="s">
        <v>400</v>
      </c>
    </row>
    <row r="33" spans="1:13" x14ac:dyDescent="0.25">
      <c r="A33" s="98">
        <v>16749253</v>
      </c>
      <c r="B33" s="105">
        <v>198355</v>
      </c>
      <c r="C33" s="95" t="s">
        <v>40</v>
      </c>
      <c r="D33" s="100" t="s">
        <v>401</v>
      </c>
      <c r="E33" s="100" t="s">
        <v>402</v>
      </c>
      <c r="F33" s="100" t="s">
        <v>403</v>
      </c>
      <c r="G33" s="100" t="s">
        <v>404</v>
      </c>
      <c r="H33" s="100" t="s">
        <v>405</v>
      </c>
      <c r="I33" s="100" t="s">
        <v>406</v>
      </c>
      <c r="J33" s="100"/>
      <c r="K33" s="95" t="s">
        <v>407</v>
      </c>
      <c r="M33" s="95">
        <v>3154992098</v>
      </c>
    </row>
    <row r="34" spans="1:13" x14ac:dyDescent="0.25">
      <c r="A34" s="98">
        <v>16751414</v>
      </c>
      <c r="B34" s="105">
        <v>196382</v>
      </c>
      <c r="C34" s="95" t="s">
        <v>39</v>
      </c>
      <c r="D34" s="100" t="s">
        <v>408</v>
      </c>
      <c r="E34" s="100" t="s">
        <v>409</v>
      </c>
      <c r="F34" s="100" t="s">
        <v>410</v>
      </c>
      <c r="G34" s="100" t="s">
        <v>411</v>
      </c>
      <c r="H34" s="100" t="s">
        <v>412</v>
      </c>
      <c r="I34" s="100" t="s">
        <v>413</v>
      </c>
      <c r="J34" s="100"/>
      <c r="K34" s="95" t="s">
        <v>414</v>
      </c>
      <c r="M34" s="95">
        <v>3164326986</v>
      </c>
    </row>
    <row r="35" spans="1:13" x14ac:dyDescent="0.25">
      <c r="A35" s="98">
        <v>16797580</v>
      </c>
      <c r="B35" s="105">
        <v>197556</v>
      </c>
      <c r="C35" s="95" t="s">
        <v>20</v>
      </c>
      <c r="D35" s="100" t="s">
        <v>415</v>
      </c>
      <c r="E35" s="100" t="s">
        <v>416</v>
      </c>
      <c r="F35" s="100" t="s">
        <v>417</v>
      </c>
      <c r="G35" s="100" t="s">
        <v>418</v>
      </c>
      <c r="H35" s="100" t="s">
        <v>419</v>
      </c>
      <c r="I35" s="100" t="s">
        <v>420</v>
      </c>
      <c r="J35" s="100"/>
      <c r="K35" s="95" t="s">
        <v>421</v>
      </c>
    </row>
    <row r="36" spans="1:13" x14ac:dyDescent="0.25">
      <c r="A36" s="98">
        <v>16858542</v>
      </c>
      <c r="B36" s="105">
        <v>198173</v>
      </c>
      <c r="C36" s="95" t="s">
        <v>84</v>
      </c>
      <c r="D36" s="100" t="s">
        <v>422</v>
      </c>
      <c r="E36" s="100" t="s">
        <v>423</v>
      </c>
      <c r="F36" s="100" t="s">
        <v>424</v>
      </c>
      <c r="G36" s="100" t="s">
        <v>425</v>
      </c>
      <c r="H36" s="100" t="s">
        <v>426</v>
      </c>
      <c r="I36" s="100" t="s">
        <v>427</v>
      </c>
      <c r="J36" s="100"/>
      <c r="K36" s="95" t="s">
        <v>428</v>
      </c>
      <c r="M36" s="95">
        <v>3188324031</v>
      </c>
    </row>
    <row r="37" spans="1:13" x14ac:dyDescent="0.25">
      <c r="A37" s="98">
        <v>16865860</v>
      </c>
      <c r="B37" s="105">
        <v>87557</v>
      </c>
      <c r="C37" s="95" t="s">
        <v>151</v>
      </c>
      <c r="D37" s="100" t="s">
        <v>429</v>
      </c>
      <c r="E37" s="100" t="s">
        <v>430</v>
      </c>
      <c r="F37" s="100" t="s">
        <v>431</v>
      </c>
      <c r="G37" s="100" t="s">
        <v>432</v>
      </c>
      <c r="H37" s="100" t="s">
        <v>433</v>
      </c>
      <c r="I37" s="100" t="s">
        <v>434</v>
      </c>
      <c r="J37" s="100"/>
      <c r="K37" s="95" t="s">
        <v>435</v>
      </c>
      <c r="L37" s="95" t="s">
        <v>436</v>
      </c>
    </row>
    <row r="38" spans="1:13" x14ac:dyDescent="0.25">
      <c r="A38" s="98">
        <v>16930768</v>
      </c>
      <c r="B38" s="105">
        <v>190096</v>
      </c>
      <c r="C38" s="95" t="s">
        <v>162</v>
      </c>
      <c r="D38" s="110" t="s">
        <v>1159</v>
      </c>
      <c r="E38" s="100" t="s">
        <v>1160</v>
      </c>
      <c r="F38" s="100" t="s">
        <v>1161</v>
      </c>
      <c r="G38" s="100" t="s">
        <v>1162</v>
      </c>
      <c r="H38" s="100" t="s">
        <v>1163</v>
      </c>
      <c r="I38" s="100" t="s">
        <v>1164</v>
      </c>
      <c r="J38" s="100"/>
      <c r="K38" s="95" t="s">
        <v>1165</v>
      </c>
      <c r="M38" s="95">
        <v>3187642925</v>
      </c>
    </row>
    <row r="39" spans="1:13" x14ac:dyDescent="0.25">
      <c r="A39" s="98">
        <v>16939624</v>
      </c>
      <c r="B39" s="105">
        <v>190955</v>
      </c>
      <c r="C39" s="95" t="s">
        <v>154</v>
      </c>
      <c r="D39" s="100" t="s">
        <v>437</v>
      </c>
      <c r="E39" s="100" t="s">
        <v>438</v>
      </c>
      <c r="F39" s="100" t="s">
        <v>439</v>
      </c>
      <c r="G39" s="100" t="s">
        <v>440</v>
      </c>
      <c r="H39" s="100" t="s">
        <v>441</v>
      </c>
      <c r="I39" s="100" t="s">
        <v>442</v>
      </c>
      <c r="J39" s="100"/>
      <c r="K39" s="95" t="s">
        <v>443</v>
      </c>
    </row>
    <row r="40" spans="1:13" x14ac:dyDescent="0.25">
      <c r="A40" s="98">
        <v>16985417</v>
      </c>
      <c r="B40" s="105">
        <v>73638</v>
      </c>
      <c r="C40" s="95" t="s">
        <v>444</v>
      </c>
      <c r="D40" s="100" t="s">
        <v>445</v>
      </c>
      <c r="E40" s="100" t="s">
        <v>446</v>
      </c>
      <c r="F40" s="100" t="s">
        <v>447</v>
      </c>
      <c r="G40" s="100" t="s">
        <v>448</v>
      </c>
      <c r="H40" s="100" t="s">
        <v>449</v>
      </c>
      <c r="I40" s="100" t="s">
        <v>450</v>
      </c>
      <c r="J40" s="100"/>
      <c r="K40" s="95" t="s">
        <v>451</v>
      </c>
    </row>
    <row r="41" spans="1:13" x14ac:dyDescent="0.25">
      <c r="A41" s="98">
        <v>17316105</v>
      </c>
      <c r="B41" s="105">
        <v>193599</v>
      </c>
      <c r="C41" s="95" t="s">
        <v>21</v>
      </c>
      <c r="D41" s="100" t="s">
        <v>452</v>
      </c>
      <c r="E41" s="100" t="s">
        <v>453</v>
      </c>
      <c r="F41" s="100" t="s">
        <v>454</v>
      </c>
      <c r="G41" s="100" t="s">
        <v>455</v>
      </c>
      <c r="H41" s="100" t="s">
        <v>456</v>
      </c>
      <c r="I41" s="100" t="s">
        <v>457</v>
      </c>
      <c r="J41" s="100"/>
      <c r="K41" s="95" t="s">
        <v>458</v>
      </c>
    </row>
    <row r="42" spans="1:13" x14ac:dyDescent="0.25">
      <c r="A42" s="98">
        <v>29284365</v>
      </c>
      <c r="B42" s="105">
        <v>191034</v>
      </c>
      <c r="C42" s="95" t="s">
        <v>163</v>
      </c>
      <c r="D42" s="100" t="s">
        <v>1166</v>
      </c>
      <c r="E42" s="100" t="s">
        <v>1167</v>
      </c>
      <c r="F42" s="100" t="s">
        <v>1168</v>
      </c>
      <c r="G42" s="100" t="s">
        <v>1169</v>
      </c>
      <c r="H42" s="100" t="s">
        <v>1170</v>
      </c>
      <c r="I42" s="100" t="s">
        <v>1171</v>
      </c>
      <c r="J42" s="100"/>
      <c r="K42" s="95" t="s">
        <v>1172</v>
      </c>
    </row>
    <row r="43" spans="1:13" x14ac:dyDescent="0.25">
      <c r="A43" s="98">
        <v>29661389</v>
      </c>
      <c r="B43" s="105">
        <v>190475</v>
      </c>
      <c r="C43" s="95" t="s">
        <v>71</v>
      </c>
      <c r="D43" s="100" t="s">
        <v>459</v>
      </c>
      <c r="E43" s="100" t="s">
        <v>460</v>
      </c>
      <c r="F43" s="100" t="s">
        <v>461</v>
      </c>
      <c r="G43" s="100" t="s">
        <v>462</v>
      </c>
      <c r="H43" s="100" t="s">
        <v>463</v>
      </c>
      <c r="I43" s="100" t="s">
        <v>464</v>
      </c>
      <c r="J43" s="100"/>
      <c r="K43" s="95" t="s">
        <v>465</v>
      </c>
    </row>
    <row r="44" spans="1:13" x14ac:dyDescent="0.25">
      <c r="A44" s="98">
        <v>29661911</v>
      </c>
      <c r="B44" s="105">
        <v>87024</v>
      </c>
      <c r="C44" s="95" t="s">
        <v>172</v>
      </c>
      <c r="D44" s="100" t="s">
        <v>1173</v>
      </c>
      <c r="E44" s="100" t="s">
        <v>1174</v>
      </c>
      <c r="F44" s="100" t="s">
        <v>1175</v>
      </c>
      <c r="G44" s="100" t="s">
        <v>1176</v>
      </c>
      <c r="H44" s="100" t="s">
        <v>1177</v>
      </c>
      <c r="I44" s="100" t="s">
        <v>1178</v>
      </c>
      <c r="J44" s="100"/>
      <c r="K44" s="95" t="s">
        <v>1179</v>
      </c>
    </row>
    <row r="45" spans="1:13" x14ac:dyDescent="0.25">
      <c r="A45" s="98">
        <v>29675260</v>
      </c>
      <c r="B45" s="105">
        <v>190746</v>
      </c>
      <c r="C45" s="95" t="s">
        <v>109</v>
      </c>
      <c r="D45" s="100" t="s">
        <v>466</v>
      </c>
      <c r="E45" s="100" t="s">
        <v>467</v>
      </c>
      <c r="F45" s="100" t="s">
        <v>468</v>
      </c>
      <c r="G45" s="100" t="s">
        <v>469</v>
      </c>
      <c r="H45" s="100" t="s">
        <v>470</v>
      </c>
      <c r="I45" s="100" t="s">
        <v>471</v>
      </c>
      <c r="J45" s="100"/>
      <c r="K45" s="95" t="s">
        <v>472</v>
      </c>
      <c r="M45" s="95">
        <v>3166452969</v>
      </c>
    </row>
    <row r="46" spans="1:13" x14ac:dyDescent="0.25">
      <c r="A46" s="98">
        <v>29682527</v>
      </c>
      <c r="B46" s="105">
        <v>199962</v>
      </c>
      <c r="C46" s="95" t="s">
        <v>49</v>
      </c>
      <c r="D46" s="100" t="s">
        <v>473</v>
      </c>
      <c r="E46" s="100" t="s">
        <v>474</v>
      </c>
      <c r="F46" s="100" t="s">
        <v>475</v>
      </c>
      <c r="G46" s="100" t="s">
        <v>476</v>
      </c>
      <c r="H46" s="100" t="s">
        <v>477</v>
      </c>
      <c r="I46" s="100" t="s">
        <v>478</v>
      </c>
      <c r="J46" s="100"/>
      <c r="K46" s="95" t="s">
        <v>479</v>
      </c>
      <c r="M46" s="95">
        <v>3187653841</v>
      </c>
    </row>
    <row r="47" spans="1:13" x14ac:dyDescent="0.25">
      <c r="A47" s="98">
        <v>29683483</v>
      </c>
      <c r="B47" s="105">
        <v>190469</v>
      </c>
      <c r="C47" s="95" t="s">
        <v>69</v>
      </c>
      <c r="D47" s="100" t="s">
        <v>480</v>
      </c>
      <c r="E47" s="100" t="s">
        <v>481</v>
      </c>
      <c r="F47" s="100" t="s">
        <v>482</v>
      </c>
      <c r="G47" s="100" t="s">
        <v>483</v>
      </c>
      <c r="H47" s="100" t="s">
        <v>484</v>
      </c>
      <c r="I47" s="100" t="s">
        <v>485</v>
      </c>
      <c r="J47" s="100"/>
      <c r="K47" s="95" t="s">
        <v>486</v>
      </c>
      <c r="M47" s="95">
        <v>3173736618</v>
      </c>
    </row>
    <row r="48" spans="1:13" x14ac:dyDescent="0.25">
      <c r="A48" s="98">
        <v>29706544</v>
      </c>
      <c r="B48" s="105">
        <v>190838</v>
      </c>
      <c r="C48" s="95" t="s">
        <v>123</v>
      </c>
      <c r="D48" s="100" t="s">
        <v>487</v>
      </c>
      <c r="E48" s="100" t="s">
        <v>488</v>
      </c>
      <c r="F48" s="100" t="s">
        <v>489</v>
      </c>
      <c r="G48" s="100" t="s">
        <v>490</v>
      </c>
      <c r="H48" s="100" t="s">
        <v>491</v>
      </c>
      <c r="I48" s="100" t="s">
        <v>492</v>
      </c>
      <c r="J48" s="100"/>
      <c r="K48" s="95" t="s">
        <v>493</v>
      </c>
      <c r="M48" s="95">
        <v>3147903872</v>
      </c>
    </row>
    <row r="49" spans="1:13" x14ac:dyDescent="0.25">
      <c r="A49" s="98">
        <v>31174227</v>
      </c>
      <c r="B49" s="105">
        <v>193840</v>
      </c>
      <c r="C49" s="95" t="s">
        <v>164</v>
      </c>
      <c r="D49" s="100" t="s">
        <v>1180</v>
      </c>
      <c r="E49" s="100" t="s">
        <v>1181</v>
      </c>
      <c r="F49" s="100" t="s">
        <v>1182</v>
      </c>
      <c r="G49" s="100" t="s">
        <v>1183</v>
      </c>
      <c r="H49" s="100" t="s">
        <v>1184</v>
      </c>
      <c r="I49" s="100" t="s">
        <v>1185</v>
      </c>
      <c r="J49" s="100"/>
      <c r="K49" s="95" t="s">
        <v>1186</v>
      </c>
    </row>
    <row r="50" spans="1:13" x14ac:dyDescent="0.25">
      <c r="A50" s="98">
        <v>31175885</v>
      </c>
      <c r="B50" s="105">
        <v>195299</v>
      </c>
      <c r="C50" s="95" t="s">
        <v>184</v>
      </c>
      <c r="D50" s="100" t="s">
        <v>494</v>
      </c>
      <c r="E50" s="100" t="s">
        <v>495</v>
      </c>
      <c r="F50" s="100" t="s">
        <v>496</v>
      </c>
      <c r="G50" s="100" t="s">
        <v>497</v>
      </c>
      <c r="H50" s="100" t="s">
        <v>498</v>
      </c>
      <c r="I50" s="100" t="s">
        <v>499</v>
      </c>
      <c r="J50" s="100"/>
      <c r="K50" s="95" t="s">
        <v>500</v>
      </c>
      <c r="M50" s="95">
        <v>3113095911</v>
      </c>
    </row>
    <row r="51" spans="1:13" x14ac:dyDescent="0.25">
      <c r="A51" s="98">
        <v>31176752</v>
      </c>
      <c r="B51" s="105">
        <v>193034</v>
      </c>
      <c r="C51" s="95" t="s">
        <v>22</v>
      </c>
      <c r="D51" s="100" t="s">
        <v>501</v>
      </c>
      <c r="E51" s="100" t="s">
        <v>502</v>
      </c>
      <c r="F51" s="100" t="s">
        <v>503</v>
      </c>
      <c r="G51" s="100" t="s">
        <v>504</v>
      </c>
      <c r="H51" s="100" t="s">
        <v>505</v>
      </c>
      <c r="I51" s="100" t="s">
        <v>506</v>
      </c>
      <c r="J51" s="100"/>
      <c r="K51" s="95" t="s">
        <v>507</v>
      </c>
      <c r="M51" s="95">
        <v>3154945436</v>
      </c>
    </row>
    <row r="52" spans="1:13" x14ac:dyDescent="0.25">
      <c r="A52" s="98">
        <v>31178208</v>
      </c>
      <c r="B52" s="105">
        <v>193566</v>
      </c>
      <c r="C52" s="95" t="s">
        <v>23</v>
      </c>
      <c r="D52" s="100" t="s">
        <v>508</v>
      </c>
      <c r="E52" s="100" t="s">
        <v>509</v>
      </c>
      <c r="F52" s="100" t="s">
        <v>510</v>
      </c>
      <c r="G52" s="100" t="s">
        <v>511</v>
      </c>
      <c r="H52" s="100" t="s">
        <v>512</v>
      </c>
      <c r="I52" s="100" t="s">
        <v>513</v>
      </c>
      <c r="J52" s="100"/>
      <c r="K52" s="95" t="s">
        <v>514</v>
      </c>
      <c r="M52" s="95">
        <v>3155043172</v>
      </c>
    </row>
    <row r="53" spans="1:13" x14ac:dyDescent="0.25">
      <c r="A53" s="98">
        <v>31178213</v>
      </c>
      <c r="B53" s="105">
        <v>196156</v>
      </c>
      <c r="C53" s="95" t="s">
        <v>142</v>
      </c>
      <c r="D53" s="100" t="s">
        <v>515</v>
      </c>
      <c r="E53" s="100" t="s">
        <v>516</v>
      </c>
      <c r="F53" s="100" t="s">
        <v>517</v>
      </c>
      <c r="G53" s="100" t="s">
        <v>518</v>
      </c>
      <c r="H53" s="100" t="s">
        <v>519</v>
      </c>
      <c r="I53" s="100" t="s">
        <v>520</v>
      </c>
      <c r="J53" s="100"/>
      <c r="K53" s="95" t="s">
        <v>521</v>
      </c>
    </row>
    <row r="54" spans="1:13" x14ac:dyDescent="0.25">
      <c r="A54" s="98">
        <v>31179614</v>
      </c>
      <c r="B54" s="105">
        <v>192348</v>
      </c>
      <c r="C54" s="95" t="s">
        <v>85</v>
      </c>
      <c r="D54" s="100" t="s">
        <v>522</v>
      </c>
      <c r="E54" s="100" t="s">
        <v>523</v>
      </c>
      <c r="F54" s="100" t="s">
        <v>524</v>
      </c>
      <c r="G54" s="100" t="s">
        <v>525</v>
      </c>
      <c r="H54" s="100" t="s">
        <v>526</v>
      </c>
      <c r="I54" s="100" t="s">
        <v>527</v>
      </c>
      <c r="J54" s="100"/>
      <c r="K54" s="95" t="s">
        <v>528</v>
      </c>
      <c r="M54" s="95">
        <v>3168785933</v>
      </c>
    </row>
    <row r="55" spans="1:13" x14ac:dyDescent="0.25">
      <c r="A55" s="98">
        <v>31322549</v>
      </c>
      <c r="B55" s="105">
        <v>190169</v>
      </c>
      <c r="C55" s="95" t="s">
        <v>95</v>
      </c>
      <c r="D55" s="100" t="s">
        <v>529</v>
      </c>
      <c r="E55" s="100" t="s">
        <v>530</v>
      </c>
      <c r="F55" s="100" t="s">
        <v>531</v>
      </c>
      <c r="G55" s="100" t="s">
        <v>532</v>
      </c>
      <c r="H55" s="100" t="s">
        <v>533</v>
      </c>
      <c r="I55" s="100" t="s">
        <v>534</v>
      </c>
      <c r="J55" s="100"/>
      <c r="K55" s="95" t="s">
        <v>535</v>
      </c>
      <c r="M55" s="95">
        <v>3188044136</v>
      </c>
    </row>
    <row r="56" spans="1:13" x14ac:dyDescent="0.25">
      <c r="A56" s="98">
        <v>31577348</v>
      </c>
      <c r="B56" s="105">
        <v>190509</v>
      </c>
      <c r="C56" s="95" t="s">
        <v>106</v>
      </c>
      <c r="D56" s="100" t="s">
        <v>536</v>
      </c>
      <c r="E56" s="100" t="s">
        <v>537</v>
      </c>
      <c r="F56" s="100" t="s">
        <v>538</v>
      </c>
      <c r="G56" s="100" t="s">
        <v>539</v>
      </c>
      <c r="H56" s="100" t="s">
        <v>540</v>
      </c>
      <c r="I56" s="100" t="s">
        <v>541</v>
      </c>
      <c r="J56" s="100"/>
      <c r="K56" s="95" t="s">
        <v>542</v>
      </c>
      <c r="M56" s="95">
        <v>3163081823</v>
      </c>
    </row>
    <row r="57" spans="1:13" x14ac:dyDescent="0.25">
      <c r="A57" s="98">
        <v>31655280</v>
      </c>
      <c r="B57" s="105">
        <v>195685</v>
      </c>
      <c r="C57" s="95" t="s">
        <v>24</v>
      </c>
      <c r="D57" s="100" t="s">
        <v>543</v>
      </c>
      <c r="E57" s="100" t="s">
        <v>544</v>
      </c>
      <c r="F57" s="100" t="s">
        <v>545</v>
      </c>
      <c r="G57" s="100" t="s">
        <v>546</v>
      </c>
      <c r="H57" s="100" t="s">
        <v>547</v>
      </c>
      <c r="I57" s="100" t="s">
        <v>548</v>
      </c>
      <c r="J57" s="100"/>
      <c r="K57" s="95" t="s">
        <v>549</v>
      </c>
      <c r="M57" s="95">
        <v>3168647283</v>
      </c>
    </row>
    <row r="58" spans="1:13" x14ac:dyDescent="0.25">
      <c r="A58" s="98">
        <v>31947326</v>
      </c>
      <c r="B58" s="105">
        <v>190884</v>
      </c>
      <c r="C58" s="95" t="s">
        <v>130</v>
      </c>
      <c r="D58" s="100" t="s">
        <v>550</v>
      </c>
      <c r="E58" s="100" t="s">
        <v>551</v>
      </c>
      <c r="F58" s="100" t="s">
        <v>552</v>
      </c>
      <c r="G58" s="100" t="s">
        <v>553</v>
      </c>
      <c r="H58" s="100" t="s">
        <v>554</v>
      </c>
      <c r="I58" s="100" t="s">
        <v>555</v>
      </c>
      <c r="J58" s="100"/>
      <c r="K58" s="95" t="s">
        <v>556</v>
      </c>
    </row>
    <row r="59" spans="1:13" x14ac:dyDescent="0.25">
      <c r="A59" s="98">
        <v>31991544</v>
      </c>
      <c r="B59" s="105">
        <v>192370</v>
      </c>
      <c r="C59" s="95" t="s">
        <v>86</v>
      </c>
      <c r="D59" s="100" t="s">
        <v>557</v>
      </c>
      <c r="E59" s="100" t="s">
        <v>558</v>
      </c>
      <c r="F59" s="100" t="s">
        <v>559</v>
      </c>
      <c r="G59" s="100" t="s">
        <v>560</v>
      </c>
      <c r="H59" s="100" t="s">
        <v>561</v>
      </c>
      <c r="I59" s="100" t="s">
        <v>562</v>
      </c>
      <c r="J59" s="100"/>
      <c r="K59" s="95" t="s">
        <v>563</v>
      </c>
      <c r="M59" s="95">
        <v>3156317222</v>
      </c>
    </row>
    <row r="60" spans="1:13" x14ac:dyDescent="0.25">
      <c r="A60" s="98">
        <v>37747123</v>
      </c>
      <c r="B60" s="105">
        <v>190984</v>
      </c>
      <c r="C60" s="95" t="s">
        <v>143</v>
      </c>
      <c r="D60" s="100" t="s">
        <v>564</v>
      </c>
      <c r="E60" s="100" t="s">
        <v>565</v>
      </c>
      <c r="F60" s="100" t="s">
        <v>566</v>
      </c>
      <c r="G60" s="100" t="s">
        <v>567</v>
      </c>
      <c r="H60" s="100" t="s">
        <v>568</v>
      </c>
      <c r="I60" s="100" t="s">
        <v>569</v>
      </c>
      <c r="J60" s="100"/>
      <c r="K60" s="95" t="s">
        <v>570</v>
      </c>
    </row>
    <row r="61" spans="1:13" x14ac:dyDescent="0.25">
      <c r="A61" s="98">
        <v>39802139</v>
      </c>
      <c r="B61" s="105">
        <v>190647</v>
      </c>
      <c r="C61" s="95" t="s">
        <v>103</v>
      </c>
      <c r="D61" s="100" t="s">
        <v>571</v>
      </c>
      <c r="E61" s="100" t="s">
        <v>572</v>
      </c>
      <c r="F61" s="100" t="s">
        <v>573</v>
      </c>
      <c r="G61" s="100" t="s">
        <v>574</v>
      </c>
      <c r="H61" s="100" t="s">
        <v>575</v>
      </c>
      <c r="I61" s="100" t="s">
        <v>576</v>
      </c>
      <c r="J61" s="100"/>
      <c r="K61" s="95" t="s">
        <v>577</v>
      </c>
    </row>
    <row r="62" spans="1:13" x14ac:dyDescent="0.25">
      <c r="A62" s="98">
        <v>53061865</v>
      </c>
      <c r="B62" s="105">
        <v>197862</v>
      </c>
      <c r="C62" s="95" t="s">
        <v>131</v>
      </c>
      <c r="D62" s="100" t="s">
        <v>578</v>
      </c>
      <c r="E62" s="100" t="s">
        <v>579</v>
      </c>
      <c r="F62" s="100" t="s">
        <v>580</v>
      </c>
      <c r="G62" s="100" t="s">
        <v>581</v>
      </c>
      <c r="H62" s="100" t="s">
        <v>582</v>
      </c>
      <c r="I62" s="100" t="s">
        <v>583</v>
      </c>
      <c r="J62" s="100"/>
      <c r="K62" s="95" t="s">
        <v>584</v>
      </c>
      <c r="M62" s="95">
        <v>3175175014</v>
      </c>
    </row>
    <row r="63" spans="1:13" x14ac:dyDescent="0.25">
      <c r="A63" s="98">
        <v>55233931</v>
      </c>
      <c r="B63" s="105">
        <v>190067</v>
      </c>
      <c r="C63" s="95" t="s">
        <v>77</v>
      </c>
      <c r="D63" s="100" t="s">
        <v>585</v>
      </c>
      <c r="E63" s="100" t="s">
        <v>586</v>
      </c>
      <c r="F63" s="100" t="s">
        <v>587</v>
      </c>
      <c r="G63" s="100" t="s">
        <v>588</v>
      </c>
      <c r="H63" s="100" t="s">
        <v>589</v>
      </c>
      <c r="I63" s="100" t="s">
        <v>590</v>
      </c>
      <c r="J63" s="100"/>
      <c r="K63" s="95" t="s">
        <v>591</v>
      </c>
    </row>
    <row r="64" spans="1:13" x14ac:dyDescent="0.25">
      <c r="A64" s="98">
        <v>66657536</v>
      </c>
      <c r="B64" s="105">
        <v>195120</v>
      </c>
      <c r="C64" s="95" t="s">
        <v>175</v>
      </c>
      <c r="D64" s="100" t="s">
        <v>1187</v>
      </c>
      <c r="E64" s="100" t="s">
        <v>1188</v>
      </c>
      <c r="F64" s="100" t="s">
        <v>1189</v>
      </c>
      <c r="G64" s="100" t="s">
        <v>1190</v>
      </c>
      <c r="H64" s="100" t="s">
        <v>1191</v>
      </c>
      <c r="I64" s="100" t="s">
        <v>1192</v>
      </c>
      <c r="J64" s="100"/>
      <c r="K64" s="95" t="s">
        <v>1193</v>
      </c>
    </row>
    <row r="65" spans="1:13" x14ac:dyDescent="0.25">
      <c r="A65" s="98">
        <v>66661312</v>
      </c>
      <c r="B65" s="105">
        <v>190845</v>
      </c>
      <c r="C65" s="95" t="s">
        <v>122</v>
      </c>
      <c r="D65" s="100" t="s">
        <v>592</v>
      </c>
      <c r="E65" s="100" t="s">
        <v>593</v>
      </c>
      <c r="F65" s="100" t="s">
        <v>594</v>
      </c>
      <c r="G65" s="100" t="s">
        <v>595</v>
      </c>
      <c r="H65" s="110" t="s">
        <v>596</v>
      </c>
      <c r="I65" s="100" t="s">
        <v>597</v>
      </c>
      <c r="J65" s="100"/>
      <c r="K65" s="95" t="s">
        <v>598</v>
      </c>
      <c r="M65" s="95">
        <v>3004616085</v>
      </c>
    </row>
    <row r="66" spans="1:13" x14ac:dyDescent="0.25">
      <c r="A66" s="98">
        <v>66758552</v>
      </c>
      <c r="B66" s="105">
        <v>190006</v>
      </c>
      <c r="C66" s="95" t="s">
        <v>50</v>
      </c>
      <c r="D66" s="100" t="s">
        <v>599</v>
      </c>
      <c r="E66" s="100" t="s">
        <v>600</v>
      </c>
      <c r="F66" s="100" t="s">
        <v>601</v>
      </c>
      <c r="G66" s="100" t="s">
        <v>602</v>
      </c>
      <c r="H66" s="100" t="s">
        <v>603</v>
      </c>
      <c r="I66" s="100" t="s">
        <v>604</v>
      </c>
      <c r="J66" s="100"/>
      <c r="K66" s="95" t="s">
        <v>605</v>
      </c>
      <c r="M66" s="95">
        <v>3165545236</v>
      </c>
    </row>
    <row r="67" spans="1:13" x14ac:dyDescent="0.25">
      <c r="A67" s="98">
        <v>66760983</v>
      </c>
      <c r="B67" s="105">
        <v>97016</v>
      </c>
      <c r="C67" s="95" t="s">
        <v>25</v>
      </c>
      <c r="D67" s="100" t="s">
        <v>606</v>
      </c>
      <c r="E67" s="100" t="s">
        <v>607</v>
      </c>
      <c r="F67" s="100" t="s">
        <v>608</v>
      </c>
      <c r="G67" s="100" t="s">
        <v>609</v>
      </c>
      <c r="H67" s="100" t="s">
        <v>610</v>
      </c>
      <c r="I67" s="100" t="s">
        <v>611</v>
      </c>
      <c r="J67" s="100"/>
      <c r="K67" s="95" t="s">
        <v>612</v>
      </c>
    </row>
    <row r="68" spans="1:13" x14ac:dyDescent="0.25">
      <c r="A68" s="98">
        <v>66762566</v>
      </c>
      <c r="B68" s="105">
        <v>198490</v>
      </c>
      <c r="C68" s="95" t="s">
        <v>26</v>
      </c>
      <c r="D68" s="100" t="s">
        <v>613</v>
      </c>
      <c r="E68" s="100" t="s">
        <v>614</v>
      </c>
      <c r="F68" s="100" t="s">
        <v>615</v>
      </c>
      <c r="G68" s="100" t="s">
        <v>616</v>
      </c>
      <c r="H68" s="100" t="s">
        <v>617</v>
      </c>
      <c r="I68" s="100" t="s">
        <v>618</v>
      </c>
      <c r="J68" s="100"/>
      <c r="K68" s="95" t="s">
        <v>619</v>
      </c>
      <c r="M68" s="95">
        <v>3174299848</v>
      </c>
    </row>
    <row r="69" spans="1:13" x14ac:dyDescent="0.25">
      <c r="A69" s="98">
        <v>66763118</v>
      </c>
      <c r="B69" s="105">
        <v>192224</v>
      </c>
      <c r="C69" s="95" t="s">
        <v>38</v>
      </c>
      <c r="D69" s="100" t="s">
        <v>620</v>
      </c>
      <c r="E69" s="100" t="s">
        <v>621</v>
      </c>
      <c r="F69" s="100" t="s">
        <v>622</v>
      </c>
      <c r="G69" s="100" t="s">
        <v>623</v>
      </c>
      <c r="H69" s="100" t="s">
        <v>624</v>
      </c>
      <c r="I69" s="100" t="s">
        <v>625</v>
      </c>
      <c r="J69" s="100"/>
      <c r="K69" s="95" t="s">
        <v>626</v>
      </c>
      <c r="M69" s="95">
        <v>3176991882</v>
      </c>
    </row>
    <row r="70" spans="1:13" x14ac:dyDescent="0.25">
      <c r="A70" s="98">
        <v>66764013</v>
      </c>
      <c r="B70" s="105">
        <v>194999</v>
      </c>
      <c r="C70" s="95" t="s">
        <v>27</v>
      </c>
      <c r="D70" s="100" t="s">
        <v>627</v>
      </c>
      <c r="E70" s="100" t="s">
        <v>628</v>
      </c>
      <c r="F70" s="100" t="s">
        <v>629</v>
      </c>
      <c r="G70" s="100" t="s">
        <v>630</v>
      </c>
      <c r="H70" s="100" t="s">
        <v>631</v>
      </c>
      <c r="I70" s="100" t="s">
        <v>632</v>
      </c>
      <c r="J70" s="100"/>
      <c r="K70" s="95" t="s">
        <v>633</v>
      </c>
      <c r="M70" s="95">
        <v>3152809391</v>
      </c>
    </row>
    <row r="71" spans="1:13" x14ac:dyDescent="0.25">
      <c r="A71" s="98">
        <v>66770442</v>
      </c>
      <c r="B71" s="105">
        <v>198515</v>
      </c>
      <c r="C71" s="95" t="s">
        <v>28</v>
      </c>
      <c r="D71" s="100" t="s">
        <v>634</v>
      </c>
      <c r="E71" s="100" t="s">
        <v>635</v>
      </c>
      <c r="F71" s="100" t="s">
        <v>636</v>
      </c>
      <c r="G71" s="100" t="s">
        <v>637</v>
      </c>
      <c r="H71" s="100" t="s">
        <v>638</v>
      </c>
      <c r="I71" s="100" t="s">
        <v>639</v>
      </c>
      <c r="J71" s="100"/>
      <c r="K71" s="95" t="s">
        <v>640</v>
      </c>
      <c r="M71" s="95">
        <v>3173736774</v>
      </c>
    </row>
    <row r="72" spans="1:13" x14ac:dyDescent="0.25">
      <c r="A72" s="98">
        <v>66773508</v>
      </c>
      <c r="B72" s="105">
        <v>190906</v>
      </c>
      <c r="C72" s="95" t="s">
        <v>165</v>
      </c>
      <c r="D72" s="100" t="s">
        <v>1194</v>
      </c>
      <c r="E72" s="100" t="s">
        <v>1195</v>
      </c>
      <c r="F72" s="100" t="s">
        <v>1196</v>
      </c>
      <c r="G72" s="100" t="s">
        <v>1197</v>
      </c>
      <c r="H72" s="100" t="s">
        <v>1198</v>
      </c>
      <c r="I72" s="100" t="s">
        <v>1199</v>
      </c>
      <c r="J72" s="100"/>
      <c r="K72" s="95" t="s">
        <v>1200</v>
      </c>
    </row>
    <row r="73" spans="1:13" x14ac:dyDescent="0.25">
      <c r="A73" s="98">
        <v>66780899</v>
      </c>
      <c r="B73" s="105">
        <v>97014</v>
      </c>
      <c r="C73" s="95" t="s">
        <v>42</v>
      </c>
      <c r="D73" s="100" t="s">
        <v>641</v>
      </c>
      <c r="E73" s="100" t="s">
        <v>642</v>
      </c>
      <c r="F73" s="100" t="s">
        <v>643</v>
      </c>
      <c r="G73" s="100" t="s">
        <v>644</v>
      </c>
      <c r="H73" s="100" t="s">
        <v>645</v>
      </c>
      <c r="I73" s="100" t="s">
        <v>646</v>
      </c>
      <c r="J73" s="100"/>
      <c r="K73" s="95" t="s">
        <v>647</v>
      </c>
      <c r="M73" s="95">
        <v>3167511470</v>
      </c>
    </row>
    <row r="74" spans="1:13" x14ac:dyDescent="0.25">
      <c r="A74" s="98">
        <v>66838079</v>
      </c>
      <c r="B74" s="105">
        <v>194445</v>
      </c>
      <c r="C74" s="95" t="s">
        <v>51</v>
      </c>
      <c r="D74" s="100" t="s">
        <v>648</v>
      </c>
      <c r="E74" s="100" t="s">
        <v>649</v>
      </c>
      <c r="F74" s="100" t="s">
        <v>650</v>
      </c>
      <c r="G74" s="100" t="s">
        <v>651</v>
      </c>
      <c r="H74" s="100" t="s">
        <v>652</v>
      </c>
      <c r="I74" s="100" t="s">
        <v>653</v>
      </c>
      <c r="J74" s="100"/>
      <c r="K74" s="95" t="s">
        <v>654</v>
      </c>
      <c r="M74" s="95">
        <v>3154398925</v>
      </c>
    </row>
    <row r="75" spans="1:13" x14ac:dyDescent="0.25">
      <c r="A75" s="98">
        <v>66862491</v>
      </c>
      <c r="B75" s="105">
        <v>190866</v>
      </c>
      <c r="C75" s="95" t="s">
        <v>140</v>
      </c>
      <c r="D75" s="100" t="s">
        <v>655</v>
      </c>
      <c r="E75" s="100" t="s">
        <v>656</v>
      </c>
      <c r="F75" s="100" t="s">
        <v>657</v>
      </c>
      <c r="G75" s="100" t="s">
        <v>658</v>
      </c>
      <c r="H75" s="100" t="s">
        <v>659</v>
      </c>
      <c r="I75" s="100" t="s">
        <v>660</v>
      </c>
      <c r="J75" s="100"/>
      <c r="K75" s="95" t="s">
        <v>661</v>
      </c>
    </row>
    <row r="76" spans="1:13" x14ac:dyDescent="0.25">
      <c r="A76" s="98">
        <v>66923297</v>
      </c>
      <c r="B76" s="105">
        <v>190065</v>
      </c>
      <c r="C76" s="95" t="s">
        <v>52</v>
      </c>
      <c r="D76" s="100" t="s">
        <v>662</v>
      </c>
      <c r="E76" s="100" t="s">
        <v>663</v>
      </c>
      <c r="F76" s="100" t="s">
        <v>664</v>
      </c>
      <c r="G76" s="100" t="s">
        <v>665</v>
      </c>
      <c r="H76" s="100" t="s">
        <v>666</v>
      </c>
      <c r="I76" s="100" t="s">
        <v>667</v>
      </c>
      <c r="J76" s="100"/>
      <c r="K76" s="95" t="s">
        <v>668</v>
      </c>
      <c r="M76" s="95">
        <v>3173614068</v>
      </c>
    </row>
    <row r="77" spans="1:13" x14ac:dyDescent="0.25">
      <c r="A77" s="98">
        <v>67031357</v>
      </c>
      <c r="B77" s="105">
        <v>190748</v>
      </c>
      <c r="C77" s="95" t="s">
        <v>107</v>
      </c>
      <c r="D77" s="100" t="s">
        <v>669</v>
      </c>
      <c r="E77" s="100" t="s">
        <v>670</v>
      </c>
      <c r="F77" s="100" t="s">
        <v>671</v>
      </c>
      <c r="G77" s="100" t="s">
        <v>672</v>
      </c>
      <c r="H77" s="100" t="s">
        <v>673</v>
      </c>
      <c r="I77" s="100" t="s">
        <v>674</v>
      </c>
      <c r="J77" s="100"/>
      <c r="K77" s="95" t="s">
        <v>675</v>
      </c>
      <c r="M77" s="95">
        <v>3016471235</v>
      </c>
    </row>
    <row r="78" spans="1:13" x14ac:dyDescent="0.25">
      <c r="A78" s="98">
        <v>71711676</v>
      </c>
      <c r="B78" s="105">
        <v>196167</v>
      </c>
      <c r="C78" s="95" t="s">
        <v>29</v>
      </c>
      <c r="D78" s="100" t="s">
        <v>676</v>
      </c>
      <c r="E78" s="100" t="s">
        <v>677</v>
      </c>
      <c r="F78" s="100" t="s">
        <v>678</v>
      </c>
      <c r="G78" s="100" t="s">
        <v>679</v>
      </c>
      <c r="H78" s="100" t="s">
        <v>680</v>
      </c>
      <c r="I78" s="100" t="s">
        <v>681</v>
      </c>
      <c r="J78" s="100"/>
      <c r="K78" s="95" t="s">
        <v>682</v>
      </c>
    </row>
    <row r="79" spans="1:13" x14ac:dyDescent="0.25">
      <c r="A79" s="98">
        <v>73195308</v>
      </c>
      <c r="B79" s="105">
        <v>190527</v>
      </c>
      <c r="C79" s="95" t="s">
        <v>135</v>
      </c>
      <c r="D79" s="100" t="s">
        <v>683</v>
      </c>
      <c r="E79" s="100" t="s">
        <v>684</v>
      </c>
      <c r="F79" s="100" t="s">
        <v>685</v>
      </c>
      <c r="G79" s="100" t="s">
        <v>686</v>
      </c>
      <c r="H79" s="100" t="s">
        <v>687</v>
      </c>
      <c r="I79" s="100" t="s">
        <v>688</v>
      </c>
      <c r="J79" s="100"/>
      <c r="K79" s="95" t="s">
        <v>689</v>
      </c>
      <c r="M79" s="95">
        <v>3164297369</v>
      </c>
    </row>
    <row r="80" spans="1:13" x14ac:dyDescent="0.25">
      <c r="A80" s="98">
        <v>75104728</v>
      </c>
      <c r="B80" s="105">
        <v>190507</v>
      </c>
      <c r="C80" s="95" t="s">
        <v>74</v>
      </c>
      <c r="D80" s="100" t="s">
        <v>690</v>
      </c>
      <c r="E80" s="100" t="s">
        <v>691</v>
      </c>
      <c r="F80" s="100" t="s">
        <v>692</v>
      </c>
      <c r="G80" s="100" t="s">
        <v>693</v>
      </c>
      <c r="H80" s="100" t="s">
        <v>694</v>
      </c>
      <c r="I80" s="100" t="s">
        <v>695</v>
      </c>
      <c r="J80" s="100"/>
      <c r="K80" s="95" t="s">
        <v>696</v>
      </c>
    </row>
    <row r="81" spans="1:13" x14ac:dyDescent="0.25">
      <c r="A81" s="98">
        <v>75107813</v>
      </c>
      <c r="B81" s="105">
        <v>190653</v>
      </c>
      <c r="C81" s="95" t="s">
        <v>97</v>
      </c>
      <c r="D81" s="100" t="s">
        <v>697</v>
      </c>
      <c r="E81" s="100" t="s">
        <v>698</v>
      </c>
      <c r="F81" s="100" t="s">
        <v>699</v>
      </c>
      <c r="G81" s="100" t="s">
        <v>700</v>
      </c>
      <c r="H81" s="100" t="s">
        <v>701</v>
      </c>
      <c r="I81" s="100" t="s">
        <v>702</v>
      </c>
      <c r="J81" s="100"/>
      <c r="K81" s="95" t="s">
        <v>703</v>
      </c>
      <c r="M81" s="95">
        <v>3202091304</v>
      </c>
    </row>
    <row r="82" spans="1:13" x14ac:dyDescent="0.25">
      <c r="A82" s="98">
        <v>76267666</v>
      </c>
      <c r="B82" s="105">
        <v>164</v>
      </c>
      <c r="C82" s="95" t="s">
        <v>104</v>
      </c>
      <c r="D82" s="100" t="s">
        <v>704</v>
      </c>
      <c r="E82" s="100" t="s">
        <v>705</v>
      </c>
      <c r="F82" s="100" t="s">
        <v>706</v>
      </c>
      <c r="G82" s="100" t="s">
        <v>707</v>
      </c>
      <c r="H82" s="100" t="s">
        <v>708</v>
      </c>
      <c r="I82" s="100" t="s">
        <v>709</v>
      </c>
      <c r="J82" s="100"/>
      <c r="K82" s="95" t="s">
        <v>710</v>
      </c>
      <c r="M82" s="95">
        <v>3166523503</v>
      </c>
    </row>
    <row r="83" spans="1:13" x14ac:dyDescent="0.25">
      <c r="A83" s="98">
        <v>76283965</v>
      </c>
      <c r="B83" s="105">
        <v>90050</v>
      </c>
      <c r="C83" s="95" t="s">
        <v>711</v>
      </c>
      <c r="D83" s="100" t="s">
        <v>712</v>
      </c>
      <c r="E83" s="100" t="s">
        <v>713</v>
      </c>
      <c r="F83" s="100" t="s">
        <v>714</v>
      </c>
      <c r="G83" s="100" t="s">
        <v>715</v>
      </c>
      <c r="H83" s="100" t="s">
        <v>716</v>
      </c>
      <c r="I83" s="100" t="s">
        <v>717</v>
      </c>
      <c r="J83" s="100"/>
      <c r="K83" s="95" t="s">
        <v>718</v>
      </c>
      <c r="M83" s="95">
        <v>3226075103</v>
      </c>
    </row>
    <row r="84" spans="1:13" x14ac:dyDescent="0.25">
      <c r="A84" s="98">
        <v>79300255</v>
      </c>
      <c r="B84" s="105">
        <v>193409</v>
      </c>
      <c r="C84" s="95" t="s">
        <v>30</v>
      </c>
      <c r="D84" s="100" t="s">
        <v>719</v>
      </c>
      <c r="E84" s="100" t="s">
        <v>720</v>
      </c>
      <c r="F84" s="100" t="s">
        <v>721</v>
      </c>
      <c r="G84" s="100" t="s">
        <v>722</v>
      </c>
      <c r="H84" s="100" t="s">
        <v>723</v>
      </c>
      <c r="I84" s="100" t="s">
        <v>724</v>
      </c>
      <c r="J84" s="100"/>
      <c r="K84" s="95" t="s">
        <v>725</v>
      </c>
      <c r="M84" s="95">
        <v>3154990121</v>
      </c>
    </row>
    <row r="85" spans="1:13" x14ac:dyDescent="0.25">
      <c r="A85" s="98">
        <v>79485547</v>
      </c>
      <c r="B85" s="105">
        <v>193420</v>
      </c>
      <c r="C85" s="95" t="s">
        <v>87</v>
      </c>
      <c r="D85" s="100" t="s">
        <v>726</v>
      </c>
      <c r="E85" s="100" t="s">
        <v>727</v>
      </c>
      <c r="F85" s="100" t="s">
        <v>728</v>
      </c>
      <c r="G85" s="100" t="s">
        <v>729</v>
      </c>
      <c r="H85" s="100" t="s">
        <v>730</v>
      </c>
      <c r="I85" s="100" t="s">
        <v>731</v>
      </c>
      <c r="J85" s="100"/>
      <c r="K85" s="95" t="s">
        <v>732</v>
      </c>
    </row>
    <row r="86" spans="1:13" x14ac:dyDescent="0.25">
      <c r="A86" s="98">
        <v>79689367</v>
      </c>
      <c r="B86" s="105">
        <v>190129</v>
      </c>
      <c r="C86" s="95" t="s">
        <v>75</v>
      </c>
      <c r="D86" s="100" t="s">
        <v>733</v>
      </c>
      <c r="E86" s="100" t="s">
        <v>734</v>
      </c>
      <c r="F86" s="100" t="s">
        <v>735</v>
      </c>
      <c r="G86" s="100" t="s">
        <v>736</v>
      </c>
      <c r="H86" s="100" t="s">
        <v>737</v>
      </c>
      <c r="I86" s="100" t="s">
        <v>738</v>
      </c>
      <c r="J86" s="100"/>
      <c r="K86" s="95" t="s">
        <v>739</v>
      </c>
      <c r="M86" s="95">
        <v>3168769955</v>
      </c>
    </row>
    <row r="87" spans="1:13" x14ac:dyDescent="0.25">
      <c r="A87" s="98">
        <v>80191995</v>
      </c>
      <c r="B87" s="105">
        <v>190190</v>
      </c>
      <c r="C87" s="95" t="s">
        <v>93</v>
      </c>
      <c r="D87" s="100" t="s">
        <v>740</v>
      </c>
      <c r="E87" s="100" t="s">
        <v>741</v>
      </c>
      <c r="F87" s="100" t="s">
        <v>742</v>
      </c>
      <c r="G87" s="100" t="s">
        <v>743</v>
      </c>
      <c r="H87" s="100" t="s">
        <v>744</v>
      </c>
      <c r="I87" s="100" t="s">
        <v>745</v>
      </c>
      <c r="J87" s="100"/>
      <c r="K87" s="95" t="s">
        <v>746</v>
      </c>
      <c r="M87" s="95">
        <v>3183553521</v>
      </c>
    </row>
    <row r="88" spans="1:13" x14ac:dyDescent="0.25">
      <c r="A88" s="98">
        <v>87060138</v>
      </c>
      <c r="B88" s="105">
        <v>190453</v>
      </c>
      <c r="C88" s="95" t="s">
        <v>72</v>
      </c>
      <c r="D88" s="100" t="s">
        <v>747</v>
      </c>
      <c r="E88" s="100" t="s">
        <v>748</v>
      </c>
      <c r="F88" s="100" t="s">
        <v>749</v>
      </c>
      <c r="G88" s="100" t="s">
        <v>750</v>
      </c>
      <c r="H88" s="100" t="s">
        <v>751</v>
      </c>
      <c r="I88" s="100" t="s">
        <v>752</v>
      </c>
      <c r="J88" s="100"/>
      <c r="K88" s="95" t="s">
        <v>753</v>
      </c>
      <c r="M88" s="95">
        <v>3167395793</v>
      </c>
    </row>
    <row r="89" spans="1:13" x14ac:dyDescent="0.25">
      <c r="A89" s="98">
        <v>91245941</v>
      </c>
      <c r="B89" s="105">
        <v>195991</v>
      </c>
      <c r="C89" s="95" t="s">
        <v>53</v>
      </c>
      <c r="D89" s="100" t="s">
        <v>754</v>
      </c>
      <c r="E89" s="100" t="s">
        <v>755</v>
      </c>
      <c r="F89" s="100" t="s">
        <v>756</v>
      </c>
      <c r="G89" s="100" t="s">
        <v>757</v>
      </c>
      <c r="H89" s="100" t="s">
        <v>758</v>
      </c>
      <c r="I89" s="100" t="s">
        <v>759</v>
      </c>
      <c r="J89" s="100"/>
      <c r="K89" s="95" t="s">
        <v>760</v>
      </c>
      <c r="M89" s="95">
        <v>3146817416</v>
      </c>
    </row>
    <row r="90" spans="1:13" x14ac:dyDescent="0.25">
      <c r="A90" s="98">
        <v>94042159</v>
      </c>
      <c r="B90" s="105">
        <v>382</v>
      </c>
      <c r="C90" s="95" t="s">
        <v>152</v>
      </c>
      <c r="D90" s="100" t="s">
        <v>761</v>
      </c>
      <c r="E90" s="100" t="s">
        <v>762</v>
      </c>
      <c r="F90" s="100" t="s">
        <v>763</v>
      </c>
      <c r="G90" s="100" t="s">
        <v>764</v>
      </c>
      <c r="H90" s="100" t="s">
        <v>765</v>
      </c>
      <c r="I90" s="100" t="s">
        <v>766</v>
      </c>
      <c r="J90" s="100"/>
      <c r="K90" s="95" t="s">
        <v>767</v>
      </c>
    </row>
    <row r="91" spans="1:13" x14ac:dyDescent="0.25">
      <c r="A91" s="98">
        <v>94294693</v>
      </c>
      <c r="B91" s="105">
        <v>192280</v>
      </c>
      <c r="C91" s="95" t="s">
        <v>54</v>
      </c>
      <c r="D91" s="100" t="s">
        <v>768</v>
      </c>
      <c r="E91" s="100" t="s">
        <v>769</v>
      </c>
      <c r="F91" s="100" t="s">
        <v>770</v>
      </c>
      <c r="G91" s="100" t="s">
        <v>771</v>
      </c>
      <c r="H91" s="100" t="s">
        <v>772</v>
      </c>
      <c r="I91" s="100" t="s">
        <v>773</v>
      </c>
      <c r="J91" s="100"/>
      <c r="K91" s="95" t="s">
        <v>774</v>
      </c>
      <c r="M91" s="95">
        <v>3173705412</v>
      </c>
    </row>
    <row r="92" spans="1:13" x14ac:dyDescent="0.25">
      <c r="A92" s="98">
        <v>94306964</v>
      </c>
      <c r="B92" s="105">
        <v>195459</v>
      </c>
      <c r="C92" s="95" t="s">
        <v>55</v>
      </c>
      <c r="D92" s="100" t="s">
        <v>775</v>
      </c>
      <c r="E92" s="100" t="s">
        <v>776</v>
      </c>
      <c r="F92" s="100" t="s">
        <v>777</v>
      </c>
      <c r="G92" s="100" t="s">
        <v>778</v>
      </c>
      <c r="H92" s="100" t="s">
        <v>779</v>
      </c>
      <c r="I92" s="100" t="s">
        <v>780</v>
      </c>
      <c r="J92" s="100"/>
      <c r="K92" s="95" t="s">
        <v>781</v>
      </c>
      <c r="M92" s="95">
        <v>3154990122</v>
      </c>
    </row>
    <row r="93" spans="1:13" x14ac:dyDescent="0.25">
      <c r="A93" s="98">
        <v>94307416</v>
      </c>
      <c r="B93" s="105">
        <v>192166</v>
      </c>
      <c r="C93" s="95" t="s">
        <v>56</v>
      </c>
      <c r="D93" s="100" t="s">
        <v>782</v>
      </c>
      <c r="E93" s="100" t="s">
        <v>783</v>
      </c>
      <c r="F93" s="100" t="s">
        <v>784</v>
      </c>
      <c r="G93" s="100" t="s">
        <v>785</v>
      </c>
      <c r="H93" s="100" t="s">
        <v>786</v>
      </c>
      <c r="I93" s="100" t="s">
        <v>787</v>
      </c>
      <c r="J93" s="100"/>
      <c r="K93" s="95" t="s">
        <v>788</v>
      </c>
      <c r="M93" s="95">
        <v>3184977491</v>
      </c>
    </row>
    <row r="94" spans="1:13" x14ac:dyDescent="0.25">
      <c r="A94" s="98">
        <v>94308923</v>
      </c>
      <c r="B94" s="105">
        <v>267</v>
      </c>
      <c r="C94" s="95" t="s">
        <v>100</v>
      </c>
      <c r="D94" s="100" t="s">
        <v>789</v>
      </c>
      <c r="E94" s="100" t="s">
        <v>790</v>
      </c>
      <c r="F94" s="100" t="s">
        <v>791</v>
      </c>
      <c r="G94" s="100" t="s">
        <v>792</v>
      </c>
      <c r="H94" s="100" t="s">
        <v>793</v>
      </c>
      <c r="I94" s="100" t="s">
        <v>794</v>
      </c>
      <c r="J94" s="100"/>
      <c r="M94" s="95">
        <v>3175675249</v>
      </c>
    </row>
    <row r="95" spans="1:13" x14ac:dyDescent="0.25">
      <c r="A95" s="98">
        <v>94310138</v>
      </c>
      <c r="B95" s="105">
        <v>194570</v>
      </c>
      <c r="C95" s="95" t="s">
        <v>57</v>
      </c>
      <c r="D95" s="100" t="s">
        <v>795</v>
      </c>
      <c r="E95" s="100" t="s">
        <v>796</v>
      </c>
      <c r="F95" s="100" t="s">
        <v>797</v>
      </c>
      <c r="G95" s="100" t="s">
        <v>798</v>
      </c>
      <c r="H95" s="100" t="s">
        <v>799</v>
      </c>
      <c r="I95" s="100" t="s">
        <v>800</v>
      </c>
      <c r="J95" s="100"/>
      <c r="K95" s="95" t="s">
        <v>801</v>
      </c>
      <c r="M95" s="95">
        <v>3122998913</v>
      </c>
    </row>
    <row r="96" spans="1:13" x14ac:dyDescent="0.25">
      <c r="A96" s="98">
        <v>94311262</v>
      </c>
      <c r="B96" s="105">
        <v>194343</v>
      </c>
      <c r="C96" s="95" t="s">
        <v>31</v>
      </c>
      <c r="D96" s="100" t="s">
        <v>802</v>
      </c>
      <c r="E96" s="100" t="s">
        <v>803</v>
      </c>
      <c r="F96" s="100" t="s">
        <v>804</v>
      </c>
      <c r="G96" s="100" t="s">
        <v>805</v>
      </c>
      <c r="H96" s="100" t="s">
        <v>806</v>
      </c>
      <c r="I96" s="100" t="s">
        <v>807</v>
      </c>
      <c r="J96" s="100"/>
      <c r="K96" s="95" t="s">
        <v>808</v>
      </c>
      <c r="M96" s="95">
        <v>3155541951</v>
      </c>
    </row>
    <row r="97" spans="1:13" x14ac:dyDescent="0.25">
      <c r="A97" s="98">
        <v>94313728</v>
      </c>
      <c r="B97" s="105">
        <v>190071</v>
      </c>
      <c r="C97" s="95" t="s">
        <v>63</v>
      </c>
      <c r="D97" s="100" t="s">
        <v>809</v>
      </c>
      <c r="E97" s="100" t="s">
        <v>810</v>
      </c>
      <c r="F97" s="100" t="s">
        <v>811</v>
      </c>
      <c r="G97" s="100" t="s">
        <v>812</v>
      </c>
      <c r="H97" s="100" t="s">
        <v>813</v>
      </c>
      <c r="I97" s="100" t="s">
        <v>814</v>
      </c>
      <c r="J97" s="100"/>
      <c r="K97" s="95" t="s">
        <v>815</v>
      </c>
      <c r="M97" s="95">
        <v>3155939149</v>
      </c>
    </row>
    <row r="98" spans="1:13" x14ac:dyDescent="0.25">
      <c r="A98" s="98">
        <v>94313898</v>
      </c>
      <c r="B98" s="105">
        <v>190077</v>
      </c>
      <c r="C98" s="95" t="s">
        <v>101</v>
      </c>
      <c r="D98" s="100" t="s">
        <v>816</v>
      </c>
      <c r="E98" s="100" t="s">
        <v>817</v>
      </c>
      <c r="F98" s="100" t="s">
        <v>818</v>
      </c>
      <c r="G98" s="100" t="s">
        <v>819</v>
      </c>
      <c r="H98" s="100" t="s">
        <v>820</v>
      </c>
      <c r="I98" s="100" t="s">
        <v>821</v>
      </c>
      <c r="J98" s="100"/>
      <c r="K98" s="95" t="s">
        <v>822</v>
      </c>
      <c r="M98" s="95">
        <v>3164780599</v>
      </c>
    </row>
    <row r="99" spans="1:13" x14ac:dyDescent="0.25">
      <c r="A99" s="98">
        <v>94318375</v>
      </c>
      <c r="B99" s="105">
        <v>190665</v>
      </c>
      <c r="C99" s="95" t="s">
        <v>68</v>
      </c>
      <c r="D99" s="100" t="s">
        <v>823</v>
      </c>
      <c r="E99" s="100" t="s">
        <v>824</v>
      </c>
      <c r="F99" s="100" t="s">
        <v>825</v>
      </c>
      <c r="G99" s="100" t="s">
        <v>826</v>
      </c>
      <c r="H99" s="100" t="s">
        <v>827</v>
      </c>
      <c r="I99" s="100" t="s">
        <v>828</v>
      </c>
      <c r="J99" s="100"/>
      <c r="K99" s="95" t="s">
        <v>829</v>
      </c>
      <c r="M99" s="95">
        <v>3007870754</v>
      </c>
    </row>
    <row r="100" spans="1:13" x14ac:dyDescent="0.25">
      <c r="A100" s="98">
        <v>94320985</v>
      </c>
      <c r="B100" s="105">
        <v>190142</v>
      </c>
      <c r="C100" s="95" t="s">
        <v>61</v>
      </c>
      <c r="D100" s="100" t="s">
        <v>830</v>
      </c>
      <c r="E100" s="100" t="s">
        <v>831</v>
      </c>
      <c r="F100" s="100" t="s">
        <v>832</v>
      </c>
      <c r="G100" s="100" t="s">
        <v>833</v>
      </c>
      <c r="H100" s="100" t="s">
        <v>834</v>
      </c>
      <c r="I100" s="100" t="s">
        <v>835</v>
      </c>
      <c r="J100" s="100"/>
      <c r="K100" s="95" t="s">
        <v>836</v>
      </c>
      <c r="M100" s="95">
        <v>3155928188</v>
      </c>
    </row>
    <row r="101" spans="1:13" x14ac:dyDescent="0.25">
      <c r="A101" s="98">
        <v>94468509</v>
      </c>
      <c r="B101" s="105">
        <v>197396</v>
      </c>
      <c r="C101" s="95" t="s">
        <v>58</v>
      </c>
      <c r="D101" s="100" t="s">
        <v>837</v>
      </c>
      <c r="E101" s="100" t="s">
        <v>838</v>
      </c>
      <c r="F101" s="100" t="s">
        <v>839</v>
      </c>
      <c r="G101" s="100" t="s">
        <v>840</v>
      </c>
      <c r="H101" s="100" t="s">
        <v>841</v>
      </c>
      <c r="I101" s="100" t="s">
        <v>842</v>
      </c>
      <c r="J101" s="100"/>
      <c r="K101" s="95" t="s">
        <v>843</v>
      </c>
    </row>
    <row r="102" spans="1:13" x14ac:dyDescent="0.25">
      <c r="A102" s="98">
        <v>94477051</v>
      </c>
      <c r="B102" s="105">
        <v>190189</v>
      </c>
      <c r="C102" s="95" t="s">
        <v>88</v>
      </c>
      <c r="D102" s="100" t="s">
        <v>844</v>
      </c>
      <c r="E102" s="100" t="s">
        <v>845</v>
      </c>
      <c r="F102" s="100" t="s">
        <v>846</v>
      </c>
      <c r="G102" s="100" t="s">
        <v>847</v>
      </c>
      <c r="H102" s="100" t="s">
        <v>848</v>
      </c>
      <c r="I102" s="100" t="s">
        <v>849</v>
      </c>
      <c r="J102" s="100"/>
      <c r="K102" s="95" t="s">
        <v>850</v>
      </c>
      <c r="M102" s="95">
        <v>3178615401</v>
      </c>
    </row>
    <row r="103" spans="1:13" x14ac:dyDescent="0.25">
      <c r="A103" s="98">
        <v>98541369</v>
      </c>
      <c r="B103" s="105">
        <v>191899</v>
      </c>
      <c r="C103" s="95" t="s">
        <v>59</v>
      </c>
      <c r="D103" s="100" t="s">
        <v>851</v>
      </c>
      <c r="E103" s="100" t="s">
        <v>852</v>
      </c>
      <c r="F103" s="100" t="s">
        <v>853</v>
      </c>
      <c r="G103" s="100" t="s">
        <v>854</v>
      </c>
      <c r="H103" s="100" t="s">
        <v>855</v>
      </c>
      <c r="I103" s="100" t="s">
        <v>856</v>
      </c>
      <c r="J103" s="100"/>
      <c r="K103" s="95" t="s">
        <v>857</v>
      </c>
    </row>
    <row r="104" spans="1:13" x14ac:dyDescent="0.25">
      <c r="A104" s="98">
        <v>98634169</v>
      </c>
      <c r="B104" s="105">
        <v>199767</v>
      </c>
      <c r="C104" s="95" t="s">
        <v>102</v>
      </c>
      <c r="D104" s="100" t="s">
        <v>858</v>
      </c>
      <c r="E104" s="100" t="s">
        <v>859</v>
      </c>
      <c r="F104" s="100" t="s">
        <v>860</v>
      </c>
      <c r="G104" s="100" t="s">
        <v>861</v>
      </c>
      <c r="H104" s="100" t="s">
        <v>862</v>
      </c>
      <c r="I104" s="100" t="s">
        <v>863</v>
      </c>
      <c r="J104" s="100"/>
      <c r="K104" s="95" t="s">
        <v>864</v>
      </c>
    </row>
    <row r="105" spans="1:13" x14ac:dyDescent="0.25">
      <c r="A105" s="98">
        <v>1006218668</v>
      </c>
      <c r="B105" s="105">
        <v>190963</v>
      </c>
      <c r="C105" s="95" t="s">
        <v>144</v>
      </c>
      <c r="D105" s="100" t="s">
        <v>865</v>
      </c>
      <c r="E105" s="100" t="s">
        <v>866</v>
      </c>
      <c r="F105" s="100" t="s">
        <v>867</v>
      </c>
      <c r="G105" s="100" t="s">
        <v>868</v>
      </c>
      <c r="H105" s="100" t="s">
        <v>869</v>
      </c>
      <c r="I105" s="100" t="s">
        <v>870</v>
      </c>
      <c r="J105" s="100"/>
      <c r="K105" s="95" t="s">
        <v>871</v>
      </c>
    </row>
    <row r="106" spans="1:13" x14ac:dyDescent="0.25">
      <c r="A106" s="98">
        <v>1022385770</v>
      </c>
      <c r="B106" s="105">
        <v>191001</v>
      </c>
      <c r="C106" s="95" t="s">
        <v>145</v>
      </c>
      <c r="D106" s="100" t="s">
        <v>872</v>
      </c>
      <c r="E106" s="100" t="s">
        <v>873</v>
      </c>
      <c r="F106" s="100" t="s">
        <v>874</v>
      </c>
      <c r="G106" s="100" t="s">
        <v>875</v>
      </c>
      <c r="H106" s="100" t="s">
        <v>876</v>
      </c>
      <c r="I106" s="100" t="s">
        <v>877</v>
      </c>
      <c r="J106" s="100"/>
      <c r="K106" s="95" t="s">
        <v>878</v>
      </c>
    </row>
    <row r="107" spans="1:13" x14ac:dyDescent="0.25">
      <c r="A107" s="98">
        <v>1031134223</v>
      </c>
      <c r="B107" s="105">
        <v>191102</v>
      </c>
      <c r="C107" s="95" t="s">
        <v>182</v>
      </c>
      <c r="D107" s="100" t="s">
        <v>1201</v>
      </c>
      <c r="E107" s="100" t="s">
        <v>1202</v>
      </c>
      <c r="F107" s="100" t="s">
        <v>1203</v>
      </c>
      <c r="G107" s="100" t="s">
        <v>1204</v>
      </c>
      <c r="H107" s="100" t="s">
        <v>1205</v>
      </c>
      <c r="I107" s="100" t="s">
        <v>1206</v>
      </c>
      <c r="J107" s="100"/>
      <c r="K107" s="95" t="s">
        <v>1207</v>
      </c>
    </row>
    <row r="108" spans="1:13" x14ac:dyDescent="0.25">
      <c r="A108" s="98">
        <v>1061733870</v>
      </c>
      <c r="B108" s="105">
        <v>191070</v>
      </c>
      <c r="C108" s="95" t="s">
        <v>166</v>
      </c>
      <c r="D108" s="100" t="s">
        <v>1208</v>
      </c>
      <c r="E108" s="100" t="s">
        <v>1209</v>
      </c>
      <c r="F108" s="100" t="s">
        <v>1210</v>
      </c>
      <c r="G108" s="100" t="s">
        <v>1211</v>
      </c>
      <c r="H108" s="100" t="s">
        <v>1212</v>
      </c>
      <c r="I108" s="100" t="s">
        <v>1213</v>
      </c>
      <c r="J108" s="100"/>
      <c r="K108" s="95" t="s">
        <v>1214</v>
      </c>
      <c r="M108" s="95">
        <v>3002035734</v>
      </c>
    </row>
    <row r="109" spans="1:13" x14ac:dyDescent="0.25">
      <c r="A109" s="98">
        <v>1062275446</v>
      </c>
      <c r="B109" s="105">
        <v>190565</v>
      </c>
      <c r="C109" s="95" t="s">
        <v>79</v>
      </c>
      <c r="D109" s="100" t="s">
        <v>879</v>
      </c>
      <c r="E109" s="100" t="s">
        <v>880</v>
      </c>
      <c r="F109" s="100" t="s">
        <v>881</v>
      </c>
      <c r="G109" s="100" t="s">
        <v>882</v>
      </c>
      <c r="H109" s="100" t="s">
        <v>883</v>
      </c>
      <c r="I109" s="100" t="s">
        <v>884</v>
      </c>
      <c r="J109" s="100"/>
      <c r="K109" s="95" t="s">
        <v>885</v>
      </c>
      <c r="M109" s="95">
        <v>3155933167</v>
      </c>
    </row>
    <row r="110" spans="1:13" x14ac:dyDescent="0.25">
      <c r="A110" s="98">
        <v>1112103304</v>
      </c>
      <c r="B110" s="105">
        <v>191015</v>
      </c>
      <c r="C110" s="95" t="s">
        <v>159</v>
      </c>
      <c r="D110" s="100" t="s">
        <v>886</v>
      </c>
      <c r="E110" s="100" t="s">
        <v>887</v>
      </c>
      <c r="F110" s="100" t="s">
        <v>888</v>
      </c>
      <c r="G110" s="100" t="s">
        <v>889</v>
      </c>
      <c r="H110" s="100" t="s">
        <v>890</v>
      </c>
      <c r="I110" s="100" t="s">
        <v>891</v>
      </c>
      <c r="J110" s="100"/>
      <c r="K110" s="95" t="s">
        <v>892</v>
      </c>
    </row>
    <row r="111" spans="1:13" x14ac:dyDescent="0.25">
      <c r="A111" s="98">
        <v>1112218957</v>
      </c>
      <c r="B111" s="105">
        <v>196350</v>
      </c>
      <c r="C111" s="95" t="s">
        <v>32</v>
      </c>
      <c r="D111" s="100" t="s">
        <v>893</v>
      </c>
      <c r="E111" s="100" t="s">
        <v>894</v>
      </c>
      <c r="F111" s="100" t="s">
        <v>895</v>
      </c>
      <c r="G111" s="100" t="s">
        <v>896</v>
      </c>
      <c r="H111" s="100" t="s">
        <v>897</v>
      </c>
      <c r="I111" s="100" t="s">
        <v>898</v>
      </c>
      <c r="J111" s="100"/>
      <c r="K111" s="95" t="s">
        <v>899</v>
      </c>
      <c r="M111" s="95">
        <v>3186053414</v>
      </c>
    </row>
    <row r="112" spans="1:13" x14ac:dyDescent="0.25">
      <c r="A112" s="98">
        <v>1112225498</v>
      </c>
      <c r="B112" s="105">
        <v>87872</v>
      </c>
      <c r="C112" s="95" t="s">
        <v>146</v>
      </c>
      <c r="D112" s="100" t="s">
        <v>900</v>
      </c>
      <c r="E112" s="100" t="s">
        <v>901</v>
      </c>
      <c r="F112" s="100" t="s">
        <v>902</v>
      </c>
      <c r="G112" s="100" t="s">
        <v>903</v>
      </c>
      <c r="H112" s="100" t="s">
        <v>904</v>
      </c>
      <c r="I112" s="100" t="s">
        <v>905</v>
      </c>
      <c r="J112" s="100"/>
      <c r="K112" s="95" t="s">
        <v>906</v>
      </c>
      <c r="M112" s="95">
        <v>3165438174</v>
      </c>
    </row>
    <row r="113" spans="1:13" x14ac:dyDescent="0.25">
      <c r="A113" s="98">
        <v>1112763543</v>
      </c>
      <c r="B113" s="105">
        <v>190824</v>
      </c>
      <c r="C113" s="95" t="s">
        <v>119</v>
      </c>
      <c r="D113" s="100" t="s">
        <v>907</v>
      </c>
      <c r="E113" s="100" t="s">
        <v>908</v>
      </c>
      <c r="F113" s="100" t="s">
        <v>909</v>
      </c>
      <c r="G113" s="100" t="s">
        <v>910</v>
      </c>
      <c r="H113" s="100" t="s">
        <v>911</v>
      </c>
      <c r="I113" s="100" t="s">
        <v>912</v>
      </c>
      <c r="J113" s="100"/>
      <c r="K113" s="95" t="s">
        <v>913</v>
      </c>
      <c r="M113" s="95">
        <v>3183744762</v>
      </c>
    </row>
    <row r="114" spans="1:13" x14ac:dyDescent="0.25">
      <c r="A114" s="98">
        <v>1113525424</v>
      </c>
      <c r="B114" s="105">
        <v>191011</v>
      </c>
      <c r="C114" s="95" t="s">
        <v>147</v>
      </c>
      <c r="D114" s="100" t="s">
        <v>914</v>
      </c>
      <c r="E114" s="100" t="s">
        <v>915</v>
      </c>
      <c r="F114" s="100" t="s">
        <v>916</v>
      </c>
      <c r="G114" s="100" t="s">
        <v>917</v>
      </c>
      <c r="H114" s="100" t="s">
        <v>918</v>
      </c>
      <c r="I114" s="100" t="s">
        <v>919</v>
      </c>
      <c r="J114" s="100"/>
      <c r="K114" s="95" t="s">
        <v>920</v>
      </c>
    </row>
    <row r="115" spans="1:13" x14ac:dyDescent="0.25">
      <c r="A115" s="98">
        <v>1113536036</v>
      </c>
      <c r="B115" s="105">
        <v>87851</v>
      </c>
      <c r="C115" s="95" t="s">
        <v>134</v>
      </c>
      <c r="D115" s="100" t="s">
        <v>921</v>
      </c>
      <c r="E115" s="100" t="s">
        <v>922</v>
      </c>
      <c r="F115" s="100" t="s">
        <v>923</v>
      </c>
      <c r="G115" s="100" t="s">
        <v>924</v>
      </c>
      <c r="H115" s="100" t="s">
        <v>925</v>
      </c>
      <c r="I115" s="100" t="s">
        <v>926</v>
      </c>
      <c r="J115" s="100"/>
      <c r="K115" s="95" t="s">
        <v>927</v>
      </c>
      <c r="M115" s="95">
        <v>3163597126</v>
      </c>
    </row>
    <row r="116" spans="1:13" x14ac:dyDescent="0.25">
      <c r="A116" s="98">
        <v>1113623213</v>
      </c>
      <c r="B116" s="105">
        <v>385</v>
      </c>
      <c r="C116" s="95" t="s">
        <v>111</v>
      </c>
      <c r="D116" s="100" t="s">
        <v>928</v>
      </c>
      <c r="E116" s="100" t="s">
        <v>929</v>
      </c>
      <c r="F116" s="100" t="s">
        <v>930</v>
      </c>
      <c r="G116" s="100" t="s">
        <v>931</v>
      </c>
      <c r="H116" s="100" t="s">
        <v>932</v>
      </c>
      <c r="I116" s="100" t="s">
        <v>933</v>
      </c>
      <c r="J116" s="100"/>
      <c r="K116" s="95" t="s">
        <v>934</v>
      </c>
      <c r="M116" s="95">
        <v>3174596149</v>
      </c>
    </row>
    <row r="117" spans="1:13" x14ac:dyDescent="0.25">
      <c r="A117" s="98">
        <v>1113624614</v>
      </c>
      <c r="B117" s="105">
        <v>190757</v>
      </c>
      <c r="C117" s="95" t="s">
        <v>121</v>
      </c>
      <c r="D117" s="100" t="s">
        <v>935</v>
      </c>
      <c r="E117" s="100" t="s">
        <v>936</v>
      </c>
      <c r="F117" s="100" t="s">
        <v>937</v>
      </c>
      <c r="G117" s="100" t="s">
        <v>938</v>
      </c>
      <c r="H117" s="110" t="s">
        <v>939</v>
      </c>
      <c r="I117" s="100" t="s">
        <v>940</v>
      </c>
      <c r="J117" s="100"/>
      <c r="K117" s="95" t="s">
        <v>941</v>
      </c>
      <c r="M117" s="95">
        <v>3217326092</v>
      </c>
    </row>
    <row r="118" spans="1:13" x14ac:dyDescent="0.25">
      <c r="A118" s="98">
        <v>1113633874</v>
      </c>
      <c r="B118" s="105">
        <v>190106</v>
      </c>
      <c r="C118" s="95" t="s">
        <v>65</v>
      </c>
      <c r="D118" s="100" t="s">
        <v>942</v>
      </c>
      <c r="E118" s="100" t="s">
        <v>943</v>
      </c>
      <c r="F118" s="100" t="s">
        <v>944</v>
      </c>
      <c r="G118" s="100" t="s">
        <v>945</v>
      </c>
      <c r="H118" s="100" t="s">
        <v>946</v>
      </c>
      <c r="I118" s="100" t="s">
        <v>947</v>
      </c>
      <c r="J118" s="100"/>
      <c r="K118" s="95" t="s">
        <v>948</v>
      </c>
      <c r="M118" s="95">
        <v>3173377350</v>
      </c>
    </row>
    <row r="119" spans="1:13" x14ac:dyDescent="0.25">
      <c r="A119" s="98">
        <v>1113638133</v>
      </c>
      <c r="B119" s="105">
        <v>97074</v>
      </c>
      <c r="C119" s="95" t="s">
        <v>116</v>
      </c>
      <c r="D119" s="100" t="s">
        <v>949</v>
      </c>
      <c r="E119" s="100" t="s">
        <v>950</v>
      </c>
      <c r="F119" s="100" t="s">
        <v>951</v>
      </c>
      <c r="G119" s="100" t="s">
        <v>952</v>
      </c>
      <c r="H119" s="100" t="s">
        <v>953</v>
      </c>
      <c r="I119" s="100" t="s">
        <v>954</v>
      </c>
      <c r="J119" s="100"/>
      <c r="K119" s="95" t="s">
        <v>955</v>
      </c>
    </row>
    <row r="120" spans="1:13" x14ac:dyDescent="0.25">
      <c r="A120" s="98">
        <v>1113645265</v>
      </c>
      <c r="B120" s="105">
        <v>86885</v>
      </c>
      <c r="C120" s="95" t="s">
        <v>98</v>
      </c>
      <c r="D120" s="100" t="s">
        <v>956</v>
      </c>
      <c r="E120" s="100" t="s">
        <v>957</v>
      </c>
      <c r="F120" s="100" t="s">
        <v>958</v>
      </c>
      <c r="G120" s="100" t="s">
        <v>959</v>
      </c>
      <c r="H120" s="100" t="s">
        <v>960</v>
      </c>
      <c r="I120" s="100" t="s">
        <v>961</v>
      </c>
      <c r="J120" s="100"/>
      <c r="K120" s="95" t="s">
        <v>962</v>
      </c>
      <c r="M120" s="95">
        <v>3215688648</v>
      </c>
    </row>
    <row r="121" spans="1:13" x14ac:dyDescent="0.25">
      <c r="A121" s="98">
        <v>1113652029</v>
      </c>
      <c r="B121" s="105">
        <v>190574</v>
      </c>
      <c r="C121" s="95" t="s">
        <v>78</v>
      </c>
      <c r="D121" s="100" t="s">
        <v>963</v>
      </c>
      <c r="E121" s="100" t="s">
        <v>964</v>
      </c>
      <c r="F121" s="100" t="s">
        <v>965</v>
      </c>
      <c r="G121" s="100" t="s">
        <v>966</v>
      </c>
      <c r="H121" s="100" t="s">
        <v>967</v>
      </c>
      <c r="I121" s="100" t="s">
        <v>968</v>
      </c>
      <c r="J121" s="100"/>
      <c r="K121" s="95" t="s">
        <v>969</v>
      </c>
      <c r="M121" s="95">
        <v>3165374825</v>
      </c>
    </row>
    <row r="122" spans="1:13" x14ac:dyDescent="0.25">
      <c r="A122" s="98">
        <v>1113653332</v>
      </c>
      <c r="B122" s="105">
        <v>190985</v>
      </c>
      <c r="C122" s="95" t="s">
        <v>155</v>
      </c>
      <c r="D122" s="100" t="s">
        <v>970</v>
      </c>
      <c r="E122" s="100" t="s">
        <v>971</v>
      </c>
      <c r="F122" s="100" t="s">
        <v>972</v>
      </c>
      <c r="G122" s="100" t="s">
        <v>973</v>
      </c>
      <c r="H122" s="100" t="s">
        <v>974</v>
      </c>
      <c r="I122" s="100" t="s">
        <v>975</v>
      </c>
      <c r="J122" s="100"/>
      <c r="K122" s="95" t="s">
        <v>976</v>
      </c>
    </row>
    <row r="123" spans="1:13" x14ac:dyDescent="0.25">
      <c r="A123" s="98">
        <v>1113655573</v>
      </c>
      <c r="B123" s="105">
        <v>190442</v>
      </c>
      <c r="C123" s="95" t="s">
        <v>66</v>
      </c>
      <c r="D123" s="100" t="s">
        <v>977</v>
      </c>
      <c r="E123" s="100" t="s">
        <v>978</v>
      </c>
      <c r="F123" s="100" t="s">
        <v>979</v>
      </c>
      <c r="G123" s="100" t="s">
        <v>980</v>
      </c>
      <c r="H123" s="100" t="s">
        <v>981</v>
      </c>
      <c r="I123" s="100" t="s">
        <v>982</v>
      </c>
      <c r="J123" s="100"/>
      <c r="K123" s="95" t="s">
        <v>983</v>
      </c>
      <c r="M123" s="95">
        <v>3146514526</v>
      </c>
    </row>
    <row r="124" spans="1:13" x14ac:dyDescent="0.25">
      <c r="A124" s="98">
        <v>1113656338</v>
      </c>
      <c r="B124" s="105">
        <v>87221</v>
      </c>
      <c r="C124" s="95" t="s">
        <v>120</v>
      </c>
      <c r="D124" s="100" t="s">
        <v>984</v>
      </c>
      <c r="E124" s="100" t="s">
        <v>985</v>
      </c>
      <c r="F124" s="100" t="s">
        <v>986</v>
      </c>
      <c r="G124" s="100" t="s">
        <v>987</v>
      </c>
      <c r="H124" s="100" t="s">
        <v>988</v>
      </c>
      <c r="I124" s="100" t="s">
        <v>989</v>
      </c>
      <c r="J124" s="100"/>
      <c r="K124" s="95" t="s">
        <v>990</v>
      </c>
      <c r="M124" s="95">
        <v>3116484521</v>
      </c>
    </row>
    <row r="125" spans="1:13" x14ac:dyDescent="0.25">
      <c r="A125" s="98">
        <v>1113666025</v>
      </c>
      <c r="B125" s="105">
        <v>190909</v>
      </c>
      <c r="C125" s="95" t="s">
        <v>137</v>
      </c>
      <c r="D125" s="100" t="s">
        <v>991</v>
      </c>
      <c r="E125" s="100" t="s">
        <v>992</v>
      </c>
      <c r="F125" s="100" t="s">
        <v>993</v>
      </c>
      <c r="G125" s="100" t="s">
        <v>994</v>
      </c>
      <c r="H125" s="100" t="s">
        <v>995</v>
      </c>
      <c r="I125" s="100" t="s">
        <v>996</v>
      </c>
      <c r="J125" s="100"/>
      <c r="K125" s="95" t="s">
        <v>997</v>
      </c>
      <c r="M125" s="95">
        <v>3164402379</v>
      </c>
    </row>
    <row r="126" spans="1:13" x14ac:dyDescent="0.25">
      <c r="A126" s="98">
        <v>1113677816</v>
      </c>
      <c r="B126" s="105">
        <v>87893</v>
      </c>
      <c r="C126" s="95" t="s">
        <v>173</v>
      </c>
      <c r="D126" s="100" t="s">
        <v>1215</v>
      </c>
      <c r="E126" s="100" t="s">
        <v>1216</v>
      </c>
      <c r="F126" s="100" t="s">
        <v>1217</v>
      </c>
      <c r="G126" s="100" t="s">
        <v>1218</v>
      </c>
      <c r="H126" s="100" t="s">
        <v>1219</v>
      </c>
      <c r="I126" s="100" t="s">
        <v>1220</v>
      </c>
      <c r="J126" s="100"/>
    </row>
    <row r="127" spans="1:13" x14ac:dyDescent="0.25">
      <c r="A127" s="98">
        <v>1113679059</v>
      </c>
      <c r="B127" s="105">
        <v>88199</v>
      </c>
      <c r="C127" s="95" t="s">
        <v>167</v>
      </c>
      <c r="D127" s="100" t="s">
        <v>1221</v>
      </c>
      <c r="E127" s="100" t="s">
        <v>1222</v>
      </c>
      <c r="F127" s="100" t="s">
        <v>1223</v>
      </c>
      <c r="G127" s="100" t="s">
        <v>1224</v>
      </c>
      <c r="H127" s="100" t="s">
        <v>1225</v>
      </c>
      <c r="I127" s="100" t="s">
        <v>1226</v>
      </c>
      <c r="J127" s="100"/>
      <c r="K127" s="95" t="s">
        <v>1227</v>
      </c>
      <c r="M127" s="95">
        <v>3160171616</v>
      </c>
    </row>
    <row r="128" spans="1:13" x14ac:dyDescent="0.25">
      <c r="A128" s="98">
        <v>1113683238</v>
      </c>
      <c r="B128" s="105">
        <v>191046</v>
      </c>
      <c r="C128" s="95" t="s">
        <v>158</v>
      </c>
      <c r="D128" s="100" t="s">
        <v>998</v>
      </c>
      <c r="E128" s="100" t="s">
        <v>999</v>
      </c>
      <c r="F128" s="100" t="s">
        <v>1000</v>
      </c>
      <c r="G128" s="100" t="s">
        <v>1001</v>
      </c>
      <c r="H128" s="100" t="s">
        <v>1002</v>
      </c>
      <c r="I128" s="100" t="s">
        <v>1003</v>
      </c>
      <c r="J128" s="100"/>
      <c r="K128" s="95" t="s">
        <v>1004</v>
      </c>
    </row>
    <row r="129" spans="1:13" x14ac:dyDescent="0.25">
      <c r="A129" s="98">
        <v>1113688012</v>
      </c>
      <c r="B129" s="105">
        <v>87954</v>
      </c>
      <c r="C129" s="95" t="s">
        <v>168</v>
      </c>
      <c r="D129" s="100" t="s">
        <v>1228</v>
      </c>
      <c r="E129" s="100" t="s">
        <v>1229</v>
      </c>
      <c r="F129" s="100" t="s">
        <v>1230</v>
      </c>
      <c r="G129" s="100" t="s">
        <v>1231</v>
      </c>
      <c r="H129" s="100" t="s">
        <v>1232</v>
      </c>
      <c r="I129" s="100" t="s">
        <v>1233</v>
      </c>
      <c r="J129" s="100"/>
      <c r="K129" s="95" t="s">
        <v>1234</v>
      </c>
    </row>
    <row r="130" spans="1:13" x14ac:dyDescent="0.25">
      <c r="A130" s="98">
        <v>1113697213</v>
      </c>
      <c r="B130" s="105">
        <v>191037</v>
      </c>
      <c r="C130" s="95" t="s">
        <v>169</v>
      </c>
      <c r="D130" s="100" t="s">
        <v>1235</v>
      </c>
      <c r="E130" s="100" t="s">
        <v>1236</v>
      </c>
      <c r="F130" s="100" t="s">
        <v>1237</v>
      </c>
      <c r="G130" s="100" t="s">
        <v>1238</v>
      </c>
      <c r="H130" s="100" t="s">
        <v>1239</v>
      </c>
      <c r="I130" s="100" t="s">
        <v>1240</v>
      </c>
      <c r="J130" s="100"/>
      <c r="K130" s="95" t="s">
        <v>1241</v>
      </c>
    </row>
    <row r="131" spans="1:13" x14ac:dyDescent="0.25">
      <c r="A131" s="98">
        <v>1114813081</v>
      </c>
      <c r="C131" s="95" t="s">
        <v>170</v>
      </c>
      <c r="D131" s="100" t="s">
        <v>1242</v>
      </c>
      <c r="E131" s="100" t="s">
        <v>1243</v>
      </c>
      <c r="F131" s="100" t="s">
        <v>1244</v>
      </c>
      <c r="G131" s="100" t="s">
        <v>1245</v>
      </c>
      <c r="H131" s="100" t="s">
        <v>1246</v>
      </c>
      <c r="I131" s="100" t="s">
        <v>1247</v>
      </c>
      <c r="J131" s="100"/>
    </row>
    <row r="132" spans="1:13" x14ac:dyDescent="0.25">
      <c r="A132" s="98">
        <v>1114816909</v>
      </c>
      <c r="B132" s="105">
        <v>199977</v>
      </c>
      <c r="C132" s="95" t="s">
        <v>73</v>
      </c>
      <c r="D132" s="100" t="s">
        <v>1005</v>
      </c>
      <c r="E132" s="100" t="s">
        <v>1006</v>
      </c>
      <c r="F132" s="100" t="s">
        <v>1007</v>
      </c>
      <c r="G132" s="100" t="s">
        <v>1008</v>
      </c>
      <c r="H132" s="100" t="s">
        <v>1009</v>
      </c>
      <c r="I132" s="100" t="s">
        <v>1010</v>
      </c>
      <c r="J132" s="100"/>
      <c r="K132" s="95" t="s">
        <v>1011</v>
      </c>
      <c r="M132" s="95">
        <v>3177940564</v>
      </c>
    </row>
    <row r="133" spans="1:13" x14ac:dyDescent="0.25">
      <c r="A133" s="98">
        <v>1114828396</v>
      </c>
      <c r="B133" s="105">
        <v>87062</v>
      </c>
      <c r="C133" s="95" t="s">
        <v>118</v>
      </c>
      <c r="D133" s="100" t="s">
        <v>1012</v>
      </c>
      <c r="E133" s="100" t="s">
        <v>1013</v>
      </c>
      <c r="F133" s="100" t="s">
        <v>1014</v>
      </c>
      <c r="G133" s="100" t="s">
        <v>1015</v>
      </c>
      <c r="H133" s="100" t="s">
        <v>1016</v>
      </c>
      <c r="I133" s="100" t="s">
        <v>1017</v>
      </c>
      <c r="J133" s="100"/>
      <c r="K133" s="95" t="s">
        <v>1018</v>
      </c>
      <c r="M133" s="95">
        <v>3167485094</v>
      </c>
    </row>
    <row r="134" spans="1:13" x14ac:dyDescent="0.25">
      <c r="A134" s="98">
        <v>1115080701</v>
      </c>
      <c r="B134" s="105">
        <v>87496</v>
      </c>
      <c r="C134" s="95" t="s">
        <v>156</v>
      </c>
      <c r="D134" s="100" t="s">
        <v>1019</v>
      </c>
      <c r="E134" s="100" t="s">
        <v>1020</v>
      </c>
      <c r="F134" s="100" t="s">
        <v>1021</v>
      </c>
      <c r="G134" s="100" t="s">
        <v>1022</v>
      </c>
      <c r="H134" s="100" t="s">
        <v>1023</v>
      </c>
      <c r="I134" s="100" t="s">
        <v>1024</v>
      </c>
      <c r="J134" s="100"/>
      <c r="K134" s="95" t="s">
        <v>1025</v>
      </c>
      <c r="M134" s="95">
        <v>3162597183</v>
      </c>
    </row>
    <row r="135" spans="1:13" x14ac:dyDescent="0.25">
      <c r="A135" s="98">
        <v>1116259375</v>
      </c>
      <c r="B135" s="105">
        <v>87495</v>
      </c>
      <c r="C135" s="95" t="s">
        <v>110</v>
      </c>
      <c r="D135" s="100" t="s">
        <v>1026</v>
      </c>
      <c r="E135" s="100" t="s">
        <v>1027</v>
      </c>
      <c r="F135" s="100" t="s">
        <v>1028</v>
      </c>
      <c r="G135" s="100" t="s">
        <v>1029</v>
      </c>
      <c r="H135" s="100" t="s">
        <v>1030</v>
      </c>
      <c r="I135" s="100" t="s">
        <v>1031</v>
      </c>
      <c r="J135" s="100"/>
      <c r="K135" s="95" t="s">
        <v>1032</v>
      </c>
      <c r="M135" s="95">
        <v>3185162535</v>
      </c>
    </row>
    <row r="136" spans="1:13" x14ac:dyDescent="0.25">
      <c r="A136" s="98">
        <v>1118199739</v>
      </c>
      <c r="B136" s="105">
        <v>190846</v>
      </c>
      <c r="C136" s="95" t="s">
        <v>136</v>
      </c>
      <c r="D136" s="100" t="s">
        <v>1033</v>
      </c>
      <c r="E136" s="100" t="s">
        <v>1034</v>
      </c>
      <c r="F136" s="100" t="s">
        <v>1035</v>
      </c>
      <c r="G136" s="100" t="s">
        <v>1036</v>
      </c>
      <c r="H136" s="100" t="s">
        <v>1037</v>
      </c>
      <c r="I136" s="100" t="s">
        <v>1038</v>
      </c>
      <c r="J136" s="100"/>
      <c r="K136" s="95" t="s">
        <v>1039</v>
      </c>
      <c r="M136" s="95">
        <v>3132497488</v>
      </c>
    </row>
    <row r="137" spans="1:13" x14ac:dyDescent="0.25">
      <c r="A137" s="98">
        <v>1121921149</v>
      </c>
      <c r="B137" s="105">
        <v>190849</v>
      </c>
      <c r="C137" s="95" t="s">
        <v>157</v>
      </c>
      <c r="D137" s="100" t="s">
        <v>1040</v>
      </c>
      <c r="E137" s="100" t="s">
        <v>1041</v>
      </c>
      <c r="F137" s="100" t="s">
        <v>1042</v>
      </c>
      <c r="G137" s="100" t="s">
        <v>1043</v>
      </c>
      <c r="H137" s="100" t="s">
        <v>1044</v>
      </c>
      <c r="I137" s="100" t="s">
        <v>1045</v>
      </c>
      <c r="J137" s="100"/>
      <c r="K137" s="95" t="s">
        <v>1046</v>
      </c>
    </row>
    <row r="138" spans="1:13" x14ac:dyDescent="0.25">
      <c r="A138" s="98">
        <v>1129582540</v>
      </c>
      <c r="B138" s="105">
        <v>87832</v>
      </c>
      <c r="C138" s="95" t="s">
        <v>160</v>
      </c>
      <c r="D138" s="100" t="s">
        <v>1047</v>
      </c>
      <c r="E138" s="100" t="s">
        <v>1048</v>
      </c>
      <c r="F138" s="100" t="s">
        <v>1049</v>
      </c>
      <c r="G138" s="100" t="s">
        <v>1050</v>
      </c>
      <c r="H138" s="100" t="s">
        <v>1051</v>
      </c>
      <c r="I138" s="100" t="s">
        <v>1052</v>
      </c>
      <c r="J138" s="100"/>
      <c r="K138" s="95" t="s">
        <v>1053</v>
      </c>
    </row>
    <row r="139" spans="1:13" x14ac:dyDescent="0.25">
      <c r="A139" s="98">
        <v>1130620908</v>
      </c>
      <c r="B139" s="105">
        <v>190620</v>
      </c>
      <c r="C139" s="95" t="s">
        <v>94</v>
      </c>
      <c r="D139" s="100" t="s">
        <v>1054</v>
      </c>
      <c r="E139" s="100" t="s">
        <v>1055</v>
      </c>
      <c r="F139" s="100" t="s">
        <v>1056</v>
      </c>
      <c r="G139" s="100" t="s">
        <v>1057</v>
      </c>
      <c r="H139" s="100" t="s">
        <v>1058</v>
      </c>
      <c r="I139" s="100" t="s">
        <v>1059</v>
      </c>
      <c r="J139" s="100"/>
      <c r="K139" s="95" t="s">
        <v>1060</v>
      </c>
      <c r="M139" s="95">
        <v>3178950659</v>
      </c>
    </row>
    <row r="140" spans="1:13" x14ac:dyDescent="0.25">
      <c r="A140" s="98">
        <v>1130621105</v>
      </c>
      <c r="B140" s="105">
        <v>190858</v>
      </c>
      <c r="C140" s="95" t="s">
        <v>126</v>
      </c>
      <c r="D140" s="100" t="s">
        <v>1061</v>
      </c>
      <c r="E140" s="100" t="s">
        <v>1062</v>
      </c>
      <c r="F140" s="100" t="s">
        <v>1063</v>
      </c>
      <c r="G140" s="100" t="s">
        <v>1064</v>
      </c>
      <c r="H140" s="100" t="s">
        <v>1065</v>
      </c>
      <c r="I140" s="100" t="s">
        <v>1066</v>
      </c>
      <c r="J140" s="100"/>
      <c r="K140" s="95" t="s">
        <v>1067</v>
      </c>
    </row>
    <row r="141" spans="1:13" x14ac:dyDescent="0.25">
      <c r="A141" s="98">
        <v>1130621923</v>
      </c>
      <c r="B141" s="105">
        <v>190532</v>
      </c>
      <c r="C141" s="95" t="s">
        <v>89</v>
      </c>
      <c r="D141" s="100" t="s">
        <v>1068</v>
      </c>
      <c r="E141" s="100" t="s">
        <v>1069</v>
      </c>
      <c r="F141" s="100" t="s">
        <v>1070</v>
      </c>
      <c r="G141" s="100" t="s">
        <v>1071</v>
      </c>
      <c r="H141" s="100" t="s">
        <v>1072</v>
      </c>
      <c r="I141" s="100" t="s">
        <v>1073</v>
      </c>
      <c r="J141" s="100"/>
      <c r="K141" s="95" t="s">
        <v>1074</v>
      </c>
      <c r="M141" s="95">
        <v>3188754382</v>
      </c>
    </row>
    <row r="142" spans="1:13" x14ac:dyDescent="0.25">
      <c r="A142" s="98">
        <v>1130641004</v>
      </c>
      <c r="B142" s="105">
        <v>190674</v>
      </c>
      <c r="C142" s="95" t="s">
        <v>105</v>
      </c>
      <c r="D142" s="100" t="s">
        <v>1075</v>
      </c>
      <c r="E142" s="100" t="s">
        <v>1076</v>
      </c>
      <c r="F142" s="100" t="s">
        <v>1077</v>
      </c>
      <c r="G142" s="100" t="s">
        <v>1078</v>
      </c>
      <c r="H142" s="100" t="s">
        <v>1079</v>
      </c>
      <c r="I142" s="100" t="s">
        <v>1080</v>
      </c>
      <c r="J142" s="100"/>
      <c r="K142" s="95" t="s">
        <v>1081</v>
      </c>
      <c r="M142" s="95">
        <v>3166013046</v>
      </c>
    </row>
    <row r="143" spans="1:13" x14ac:dyDescent="0.25">
      <c r="A143" s="98">
        <v>1143835223</v>
      </c>
      <c r="B143" s="105">
        <v>190773</v>
      </c>
      <c r="C143" s="95" t="s">
        <v>117</v>
      </c>
      <c r="D143" s="100" t="s">
        <v>1082</v>
      </c>
      <c r="E143" s="100" t="s">
        <v>1083</v>
      </c>
      <c r="F143" s="100" t="s">
        <v>1084</v>
      </c>
      <c r="G143" s="100" t="s">
        <v>1085</v>
      </c>
      <c r="H143" s="100" t="s">
        <v>1086</v>
      </c>
      <c r="I143" s="100" t="s">
        <v>1087</v>
      </c>
      <c r="J143" s="100"/>
      <c r="K143" s="95" t="s">
        <v>1088</v>
      </c>
      <c r="M143" s="95">
        <v>3206749108</v>
      </c>
    </row>
    <row r="144" spans="1:13" x14ac:dyDescent="0.25">
      <c r="A144" s="98">
        <v>1144027183</v>
      </c>
      <c r="B144" s="105">
        <v>190471</v>
      </c>
      <c r="C144" s="95" t="s">
        <v>148</v>
      </c>
      <c r="D144" s="100" t="s">
        <v>1089</v>
      </c>
      <c r="E144" s="100" t="s">
        <v>1090</v>
      </c>
      <c r="F144" s="100" t="s">
        <v>1091</v>
      </c>
      <c r="G144" s="100" t="s">
        <v>1092</v>
      </c>
      <c r="H144" s="100" t="s">
        <v>1093</v>
      </c>
      <c r="I144" s="100" t="s">
        <v>1094</v>
      </c>
      <c r="J144" s="100"/>
      <c r="K144" s="95" t="s">
        <v>1095</v>
      </c>
    </row>
    <row r="145" spans="1:13" x14ac:dyDescent="0.25">
      <c r="A145" s="98">
        <v>1144047327</v>
      </c>
      <c r="B145" s="105">
        <v>190595</v>
      </c>
      <c r="C145" s="95" t="s">
        <v>90</v>
      </c>
      <c r="D145" s="100" t="s">
        <v>1096</v>
      </c>
      <c r="E145" s="100" t="s">
        <v>1097</v>
      </c>
      <c r="F145" s="100" t="s">
        <v>1098</v>
      </c>
      <c r="G145" s="100" t="s">
        <v>1099</v>
      </c>
      <c r="H145" s="100" t="s">
        <v>1100</v>
      </c>
      <c r="I145" s="100" t="s">
        <v>1101</v>
      </c>
      <c r="J145" s="100"/>
      <c r="K145" s="95" t="s">
        <v>1102</v>
      </c>
    </row>
    <row r="146" spans="1:13" x14ac:dyDescent="0.25">
      <c r="A146" s="98">
        <v>1144059675</v>
      </c>
      <c r="B146" s="105">
        <v>190926</v>
      </c>
      <c r="C146" s="95" t="s">
        <v>127</v>
      </c>
      <c r="D146" s="100" t="s">
        <v>1103</v>
      </c>
      <c r="E146" s="100" t="s">
        <v>1104</v>
      </c>
      <c r="F146" s="100" t="s">
        <v>1105</v>
      </c>
      <c r="G146" s="100" t="s">
        <v>1106</v>
      </c>
      <c r="H146" s="100" t="s">
        <v>1107</v>
      </c>
      <c r="I146" s="100" t="s">
        <v>1108</v>
      </c>
      <c r="J146" s="100"/>
      <c r="K146" s="95" t="s">
        <v>1109</v>
      </c>
    </row>
    <row r="147" spans="1:13" x14ac:dyDescent="0.25">
      <c r="A147" s="98">
        <v>1144090896</v>
      </c>
      <c r="B147" s="105">
        <v>190862</v>
      </c>
      <c r="C147" s="95" t="s">
        <v>153</v>
      </c>
      <c r="D147" s="100" t="s">
        <v>1110</v>
      </c>
      <c r="E147" s="100" t="s">
        <v>1111</v>
      </c>
      <c r="F147" s="100" t="s">
        <v>1112</v>
      </c>
      <c r="G147" s="100" t="s">
        <v>1113</v>
      </c>
      <c r="H147" s="100" t="s">
        <v>1114</v>
      </c>
      <c r="I147" s="100" t="s">
        <v>1115</v>
      </c>
      <c r="J147" s="100"/>
      <c r="K147" s="95" t="s">
        <v>1116</v>
      </c>
      <c r="M147" s="95">
        <v>3167585794</v>
      </c>
    </row>
    <row r="148" spans="1:13" x14ac:dyDescent="0.25">
      <c r="A148" s="98">
        <v>1144151182</v>
      </c>
      <c r="B148" s="105">
        <v>190875</v>
      </c>
      <c r="C148" s="95" t="s">
        <v>132</v>
      </c>
      <c r="D148" s="100" t="s">
        <v>1117</v>
      </c>
      <c r="E148" s="100" t="s">
        <v>1118</v>
      </c>
      <c r="F148" s="100" t="s">
        <v>1119</v>
      </c>
      <c r="G148" s="100" t="s">
        <v>1120</v>
      </c>
      <c r="H148" s="100" t="s">
        <v>1121</v>
      </c>
      <c r="I148" s="100" t="s">
        <v>1122</v>
      </c>
      <c r="J148" s="100"/>
      <c r="K148" s="95" t="s">
        <v>1123</v>
      </c>
      <c r="M148" s="95">
        <v>3185858063</v>
      </c>
    </row>
    <row r="149" spans="1:13" x14ac:dyDescent="0.25">
      <c r="A149" s="98">
        <v>1144163342</v>
      </c>
      <c r="B149" s="105">
        <v>190907</v>
      </c>
      <c r="C149" s="95" t="s">
        <v>133</v>
      </c>
      <c r="D149" s="100" t="s">
        <v>1124</v>
      </c>
      <c r="E149" s="100" t="s">
        <v>1125</v>
      </c>
      <c r="F149" s="100" t="s">
        <v>1126</v>
      </c>
      <c r="G149" s="100" t="s">
        <v>1127</v>
      </c>
      <c r="H149" s="100" t="s">
        <v>1128</v>
      </c>
      <c r="I149" s="100" t="s">
        <v>1129</v>
      </c>
      <c r="J149" s="100"/>
      <c r="K149" s="95" t="s">
        <v>1130</v>
      </c>
      <c r="M149" s="95">
        <v>3183271107</v>
      </c>
    </row>
    <row r="150" spans="1:13" x14ac:dyDescent="0.25">
      <c r="A150" s="98">
        <v>1144167979</v>
      </c>
      <c r="B150" s="105">
        <v>190888</v>
      </c>
      <c r="C150" s="95" t="s">
        <v>128</v>
      </c>
      <c r="D150" s="100" t="s">
        <v>1131</v>
      </c>
      <c r="E150" s="100" t="s">
        <v>1132</v>
      </c>
      <c r="F150" s="100" t="s">
        <v>1133</v>
      </c>
      <c r="G150" s="100" t="s">
        <v>1134</v>
      </c>
      <c r="H150" s="100" t="s">
        <v>1135</v>
      </c>
      <c r="I150" s="100" t="s">
        <v>1136</v>
      </c>
      <c r="J150" s="100"/>
      <c r="K150" s="95" t="s">
        <v>1137</v>
      </c>
      <c r="M150" s="95">
        <v>3188889802</v>
      </c>
    </row>
    <row r="151" spans="1:13" x14ac:dyDescent="0.25">
      <c r="A151" s="98">
        <v>1151940506</v>
      </c>
      <c r="B151" s="105">
        <v>190511</v>
      </c>
      <c r="C151" s="95" t="s">
        <v>80</v>
      </c>
      <c r="D151" s="100" t="s">
        <v>1138</v>
      </c>
      <c r="E151" s="100" t="s">
        <v>1139</v>
      </c>
      <c r="F151" s="100" t="s">
        <v>1140</v>
      </c>
      <c r="G151" s="100" t="s">
        <v>1141</v>
      </c>
      <c r="H151" s="100" t="s">
        <v>1142</v>
      </c>
      <c r="I151" s="100" t="s">
        <v>1143</v>
      </c>
      <c r="J151" s="100"/>
      <c r="K151" s="95" t="s">
        <v>1144</v>
      </c>
      <c r="M151" s="95">
        <v>3137982872</v>
      </c>
    </row>
    <row r="152" spans="1:13" x14ac:dyDescent="0.25">
      <c r="A152" s="98">
        <v>1151956801</v>
      </c>
      <c r="B152" s="105">
        <v>190934</v>
      </c>
      <c r="C152" s="95" t="s">
        <v>141</v>
      </c>
      <c r="D152" s="100" t="s">
        <v>1145</v>
      </c>
      <c r="E152" s="100" t="s">
        <v>1146</v>
      </c>
      <c r="F152" s="100" t="s">
        <v>1147</v>
      </c>
      <c r="G152" s="100" t="s">
        <v>1148</v>
      </c>
      <c r="H152" s="100" t="s">
        <v>1149</v>
      </c>
      <c r="I152" s="100" t="s">
        <v>1150</v>
      </c>
      <c r="J152" s="100"/>
      <c r="K152" s="95" t="s">
        <v>1151</v>
      </c>
      <c r="M152" s="95">
        <v>3147287865</v>
      </c>
    </row>
    <row r="155" spans="1:13" ht="15.75" thickBot="1" x14ac:dyDescent="0.3"/>
    <row r="156" spans="1:13" ht="15.75" thickBot="1" x14ac:dyDescent="0.3">
      <c r="D156" s="122" t="s">
        <v>1249</v>
      </c>
      <c r="E156" s="123"/>
      <c r="F156" s="123"/>
      <c r="G156" s="123"/>
      <c r="H156" s="123"/>
      <c r="I156" s="123"/>
      <c r="J156" s="124"/>
    </row>
    <row r="157" spans="1:13" x14ac:dyDescent="0.25">
      <c r="D157" s="109">
        <v>1</v>
      </c>
      <c r="E157" s="109">
        <v>2</v>
      </c>
      <c r="F157" s="109">
        <v>3</v>
      </c>
      <c r="G157" s="109">
        <v>4</v>
      </c>
      <c r="H157" s="109">
        <v>5</v>
      </c>
      <c r="I157" s="109">
        <v>6</v>
      </c>
      <c r="J157" s="109">
        <v>7</v>
      </c>
    </row>
    <row r="158" spans="1:13" x14ac:dyDescent="0.25">
      <c r="D158" s="107">
        <v>151</v>
      </c>
      <c r="E158" s="107">
        <v>921</v>
      </c>
      <c r="F158" s="107">
        <v>936</v>
      </c>
      <c r="G158" s="107">
        <v>951</v>
      </c>
      <c r="H158" s="107">
        <v>966</v>
      </c>
      <c r="I158" s="107">
        <v>981</v>
      </c>
      <c r="J158" s="107">
        <v>996</v>
      </c>
    </row>
    <row r="159" spans="1:13" x14ac:dyDescent="0.25">
      <c r="D159" s="107">
        <v>303</v>
      </c>
      <c r="E159" s="107">
        <v>922</v>
      </c>
      <c r="F159" s="107">
        <v>937</v>
      </c>
      <c r="G159" s="107">
        <v>952</v>
      </c>
      <c r="H159" s="107">
        <v>967</v>
      </c>
      <c r="I159" s="107">
        <v>982</v>
      </c>
      <c r="J159" s="107">
        <v>997</v>
      </c>
    </row>
    <row r="160" spans="1:13" x14ac:dyDescent="0.25">
      <c r="D160" s="107">
        <v>455</v>
      </c>
      <c r="E160" s="107">
        <v>923</v>
      </c>
      <c r="F160" s="107">
        <v>938</v>
      </c>
      <c r="G160" s="107">
        <v>953</v>
      </c>
      <c r="H160" s="107">
        <v>968</v>
      </c>
      <c r="I160" s="107">
        <v>983</v>
      </c>
      <c r="J160" s="107">
        <v>998</v>
      </c>
    </row>
    <row r="161" spans="4:10" x14ac:dyDescent="0.25">
      <c r="D161" s="107">
        <v>607</v>
      </c>
      <c r="E161" s="107">
        <v>924</v>
      </c>
      <c r="F161" s="107">
        <v>939</v>
      </c>
      <c r="G161" s="107">
        <v>954</v>
      </c>
      <c r="H161" s="107">
        <v>969</v>
      </c>
      <c r="I161" s="107">
        <v>984</v>
      </c>
      <c r="J161" s="107">
        <v>999</v>
      </c>
    </row>
    <row r="162" spans="4:10" x14ac:dyDescent="0.25">
      <c r="D162" s="107">
        <v>759</v>
      </c>
      <c r="E162" s="107">
        <v>925</v>
      </c>
      <c r="F162" s="107">
        <v>940</v>
      </c>
      <c r="G162" s="107">
        <v>955</v>
      </c>
      <c r="H162" s="107">
        <v>970</v>
      </c>
      <c r="I162" s="107">
        <v>985</v>
      </c>
      <c r="J162" s="108"/>
    </row>
    <row r="163" spans="4:10" x14ac:dyDescent="0.25">
      <c r="D163" s="107">
        <v>911</v>
      </c>
      <c r="E163" s="107">
        <v>926</v>
      </c>
      <c r="F163" s="107">
        <v>941</v>
      </c>
      <c r="G163" s="107">
        <v>956</v>
      </c>
      <c r="H163" s="107">
        <v>971</v>
      </c>
      <c r="I163" s="107">
        <v>986</v>
      </c>
      <c r="J163" s="108"/>
    </row>
    <row r="164" spans="4:10" x14ac:dyDescent="0.25">
      <c r="D164" s="107">
        <v>912</v>
      </c>
      <c r="E164" s="107">
        <v>927</v>
      </c>
      <c r="F164" s="107">
        <v>942</v>
      </c>
      <c r="G164" s="107">
        <v>957</v>
      </c>
      <c r="H164" s="107">
        <v>972</v>
      </c>
      <c r="I164" s="107">
        <v>987</v>
      </c>
      <c r="J164" s="108"/>
    </row>
    <row r="165" spans="4:10" x14ac:dyDescent="0.25">
      <c r="D165" s="107">
        <v>913</v>
      </c>
      <c r="E165" s="107">
        <v>928</v>
      </c>
      <c r="F165" s="107">
        <v>943</v>
      </c>
      <c r="G165" s="107">
        <v>958</v>
      </c>
      <c r="H165" s="107">
        <v>973</v>
      </c>
      <c r="I165" s="107">
        <v>988</v>
      </c>
      <c r="J165" s="108"/>
    </row>
    <row r="166" spans="4:10" x14ac:dyDescent="0.25">
      <c r="D166" s="107">
        <v>914</v>
      </c>
      <c r="E166" s="107">
        <v>929</v>
      </c>
      <c r="F166" s="107">
        <v>944</v>
      </c>
      <c r="G166" s="107">
        <v>959</v>
      </c>
      <c r="H166" s="107">
        <v>974</v>
      </c>
      <c r="I166" s="107">
        <v>989</v>
      </c>
      <c r="J166" s="108"/>
    </row>
    <row r="167" spans="4:10" x14ac:dyDescent="0.25">
      <c r="D167" s="107">
        <v>915</v>
      </c>
      <c r="E167" s="107">
        <v>930</v>
      </c>
      <c r="F167" s="107">
        <v>945</v>
      </c>
      <c r="G167" s="107">
        <v>960</v>
      </c>
      <c r="H167" s="107">
        <v>975</v>
      </c>
      <c r="I167" s="107">
        <v>990</v>
      </c>
      <c r="J167" s="108"/>
    </row>
    <row r="168" spans="4:10" x14ac:dyDescent="0.25">
      <c r="D168" s="107">
        <v>916</v>
      </c>
      <c r="E168" s="107">
        <v>931</v>
      </c>
      <c r="F168" s="107">
        <v>946</v>
      </c>
      <c r="G168" s="107">
        <v>961</v>
      </c>
      <c r="H168" s="107">
        <v>976</v>
      </c>
      <c r="I168" s="107">
        <v>991</v>
      </c>
      <c r="J168" s="108"/>
    </row>
    <row r="169" spans="4:10" x14ac:dyDescent="0.25">
      <c r="D169" s="107">
        <v>917</v>
      </c>
      <c r="E169" s="107">
        <v>932</v>
      </c>
      <c r="F169" s="107">
        <v>947</v>
      </c>
      <c r="G169" s="107">
        <v>962</v>
      </c>
      <c r="H169" s="107">
        <v>977</v>
      </c>
      <c r="I169" s="107">
        <v>992</v>
      </c>
      <c r="J169" s="108"/>
    </row>
    <row r="170" spans="4:10" x14ac:dyDescent="0.25">
      <c r="D170" s="107">
        <v>918</v>
      </c>
      <c r="E170" s="107">
        <v>933</v>
      </c>
      <c r="F170" s="107">
        <v>948</v>
      </c>
      <c r="G170" s="107">
        <v>963</v>
      </c>
      <c r="H170" s="107">
        <v>978</v>
      </c>
      <c r="I170" s="107">
        <v>993</v>
      </c>
      <c r="J170" s="108"/>
    </row>
    <row r="171" spans="4:10" x14ac:dyDescent="0.25">
      <c r="D171" s="107">
        <v>919</v>
      </c>
      <c r="E171" s="107">
        <v>934</v>
      </c>
      <c r="F171" s="107">
        <v>949</v>
      </c>
      <c r="G171" s="107">
        <v>964</v>
      </c>
      <c r="H171" s="107">
        <v>979</v>
      </c>
      <c r="I171" s="107">
        <v>994</v>
      </c>
      <c r="J171" s="108"/>
    </row>
    <row r="172" spans="4:10" x14ac:dyDescent="0.25">
      <c r="D172" s="107">
        <v>920</v>
      </c>
      <c r="E172" s="107">
        <v>935</v>
      </c>
      <c r="F172" s="107">
        <v>950</v>
      </c>
      <c r="G172" s="107">
        <v>965</v>
      </c>
      <c r="H172" s="107">
        <v>980</v>
      </c>
      <c r="I172" s="107">
        <v>995</v>
      </c>
      <c r="J172" s="108"/>
    </row>
  </sheetData>
  <sheetProtection algorithmName="SHA-512" hashValue="vSLZdwpgqYcEzd9cF7/6dv3plc2OfRbNL+quWWlwtaAokEyImTuVC7ImPr5TCsk3C3sBZOqMz2uXz3TuuC0rFA==" saltValue="ajC1s38FVzL8C1DErBUjQg==" spinCount="100000" sheet="1" objects="1" scenarios="1"/>
  <sortState ref="A2:L152">
    <sortCondition ref="A2:A152"/>
  </sortState>
  <mergeCells count="1">
    <mergeCell ref="D156:J15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CONSULTA</vt:lpstr>
      <vt:lpstr>Plantilla</vt:lpstr>
      <vt:lpstr>Sorteo 2024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2025-01-04T00:52:31Z</dcterms:modified>
</cp:coreProperties>
</file>