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<sst xmlns="http://schemas.openxmlformats.org/spreadsheetml/2006/main" count="207" uniqueCount="198">
  <si>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</si>
  <si>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</si>
  <si>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</si>
  <si>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</si>
  <si>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</si>
  <si>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</si>
  <si>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</si>
  <si>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</si>
  <si>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</si>
  <si>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</si>
  <si>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</si>
  <si>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</si>
  <si>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</si>
  <si>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</si>
  <si>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</si>
  <si>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</si>
  <si>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</si>
  <si>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</si>
  <si>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</si>
  <si>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</si>
  <si>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</si>
  <si>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</si>
  <si>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</si>
  <si>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</si>
  <si>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</si>
  <si>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</si>
  <si>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</si>
  <si>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</si>
  <si>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</si>
  <si>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</si>
  <si>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</si>
  <si>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</si>
  <si>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</si>
  <si>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</si>
  <si>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</si>
  <si>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</si>
  <si>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</si>
  <si>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</si>
  <si>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</si>
  <si>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</si>
  <si>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</si>
  <si>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</si>
  <si>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</si>
  <si>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</si>
  <si>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</si>
  <si>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</si>
  <si>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</si>
  <si>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</si>
  <si>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</si>
  <si>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</si>
  <si>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</si>
  <si>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</si>
  <si>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</si>
  <si>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</si>
  <si>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</si>
  <si>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</si>
  <si>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</si>
  <si>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</si>
  <si>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</si>
  <si>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</si>
  <si>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</si>
  <si>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</si>
  <si>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</si>
  <si>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</si>
  <si>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</si>
  <si>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</si>
  <si>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</si>
  <si>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</si>
  <si>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</si>
  <si>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</si>
  <si>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</si>
  <si>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</si>
  <si>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</si>
  <si>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</si>
  <si>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</si>
  <si>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</si>
  <si>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</si>
  <si>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</si>
  <si>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</si>
  <si>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</si>
  <si>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</si>
  <si>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</si>
  <si>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</si>
  <si>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</si>
  <si>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</si>
  <si>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</si>
  <si>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</si>
  <si>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</si>
  <si>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</si>
  <si>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</si>
  <si>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</si>
  <si>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</si>
  <si>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</si>
  <si>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</si>
  <si>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</si>
  <si>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</si>
  <si>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</si>
  <si>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</si>
  <si>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</si>
  <si>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</si>
  <si>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</si>
  <si>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</si>
  <si>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</si>
  <si>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</si>
  <si>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</si>
  <si>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</si>
  <si>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</si>
  <si>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</si>
  <si>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</si>
  <si>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</si>
  <si>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</si>
  <si>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</si>
  <si>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</si>
  <si>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</si>
  <si>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</si>
  <si>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</si>
  <si>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</si>
  <si>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</si>
  <si>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</si>
  <si>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</si>
  <si>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</si>
  <si>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</si>
  <si>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</si>
  <si>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</si>
  <si>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</si>
  <si>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</si>
  <si>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</si>
  <si>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</si>
  <si>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</si>
  <si>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</si>
  <si>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</si>
  <si>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</si>
  <si>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</si>
  <si>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</si>
  <si>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</si>
  <si>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</si>
  <si>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</si>
  <si>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</si>
  <si>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</si>
  <si>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</si>
  <si>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</si>
  <si>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</si>
  <si>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</si>
  <si>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</si>
  <si>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</si>
  <si>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</si>
  <si>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</si>
  <si>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</si>
  <si>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</si>
  <si>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</si>
  <si>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</si>
  <si>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</si>
  <si>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</si>
  <si>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</si>
  <si>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</si>
  <si>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</si>
  <si>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</si>
  <si>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</si>
  <si>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</si>
  <si>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</si>
  <si>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</si>
  <si>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</si>
  <si>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</si>
  <si>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</si>
  <si>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</si>
  <si>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</si>
  <si>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</si>
  <si>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</si>
  <si>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</si>
  <si>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</si>
  <si>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</si>
  <si>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</si>
  <si>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</si>
  <si>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</si>
  <si>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</si>
  <si>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</si>
  <si>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</si>
  <si>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</si>
  <si>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</si>
  <si>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</si>
  <si>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</si>
  <si>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</si>
  <si>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</si>
  <si>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</si>
  <si>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</si>
  <si>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</si>
  <si>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</si>
  <si>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</si>
  <si>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 xml:space="preserve"> Retirado de Mansa. Aportó hasta Sep 15 / 2021. Pendiente por aportar a Dic 31 $28,239</t>
  </si>
  <si>
    <t xml:space="preserve"> Retirado de Mansa. Aportó hasta Sep 15 / 2021. Pendiente por aportar a Dic 31 $37,301</t>
  </si>
  <si>
    <t xml:space="preserve"> Retirado de Mansa. Aportó hasta Jul 30 / 2021.  Revisar correo enviado el 20-Ago-2021.</t>
  </si>
  <si>
    <t xml:space="preserve"> Retirada de Mansa. Aportó hasta Ago 15 / 2021. Pendiente por aportar a Dic 31 $100,593.  Abonó $66,000 el 6-Oct.  Pend $34,593.</t>
  </si>
  <si>
    <t xml:space="preserve"> Pensionado. Aportó hasta Oct 15 / 2021. Pendiente por aportar a Dic 31 $55,885</t>
  </si>
  <si>
    <t>NOV 15</t>
  </si>
  <si>
    <t xml:space="preserve"> Retirado de Mansa. Aportó hasta Sep 15 / 2021. Pendiente por aportar a Dic 31 $78,239.  Canceló pend el 11-Nov-2021.  OK !</t>
  </si>
  <si>
    <t xml:space="preserve"> El 16-Nov canceló por Mancoop $660,000.  Pendiente reintegrar $80,000 por descuento 1ra qna de Nov.</t>
  </si>
  <si>
    <t>NOVIEMBRE</t>
  </si>
  <si>
    <t>PENDIENTE POR PAGAR A NOV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</si>
</sst>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84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2" applyNumberFormat="1" applyFont="1" applyFill="1"/>
    <xf numFmtId="41" fontId="13" fillId="8" borderId="0" xfId="6" applyFont="1" applyFill="1" applyProtection="1"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83" t="s">
        <v>185</v>
      </c>
      <c r="D2" s="83"/>
    </row>
    <row r="3" spans="2:9" ht="21" x14ac:dyDescent="0.35">
      <c r="B3" s="2"/>
      <c r="C3" s="83"/>
      <c r="D3" s="83"/>
    </row>
    <row r="4" spans="2:9" ht="21" customHeight="1" x14ac:dyDescent="0.25">
      <c r="C4" s="83"/>
      <c r="D4" s="83"/>
    </row>
    <row r="5" spans="2:9" ht="15.75" customHeight="1" x14ac:dyDescent="0.25">
      <c r="C5" s="83"/>
      <c r="D5" s="83"/>
      <c r="G5" s="5"/>
    </row>
    <row r="6" spans="2:9" ht="21" x14ac:dyDescent="0.35">
      <c r="C6" s="6" t="s">
        <v>170</v>
      </c>
      <c r="D6" s="7">
        <v>1</v>
      </c>
    </row>
    <row r="7" spans="2:9" ht="21" x14ac:dyDescent="0.35">
      <c r="C7" s="6" t="s">
        <v>171</v>
      </c>
      <c r="D7" s="7" t="s">
        <v>196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81" t="s">
        <v>2</v>
      </c>
      <c r="C13" s="10" t="s">
        <v>8</v>
      </c>
      <c r="D13" s="11" t="s">
        <v>10</v>
      </c>
    </row>
    <row r="14" spans="2:9" ht="18.75" x14ac:dyDescent="0.25">
      <c r="B14" s="82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197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8">
        <f>IF(VLOOKUP($C$9,plantilla!$A$5:$K$172,1)=$C$9,VLOOKUP($C$9,plantilla!$A$5:$K$172,11),"NO EXISTE")</f>
        <v>0</v>
      </c>
      <c r="C21" s="79"/>
      <c r="D21" s="80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G165"/>
  <sheetViews>
    <sheetView showGridLines="0" zoomScale="70" zoomScaleNormal="70" workbookViewId="0">
      <pane ySplit="5" topLeftCell="A146" activePane="bottomLeft" state="frozen"/>
      <selection pane="bottomLeft" activeCell="N157" sqref="N157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193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NOV 15 DE 2021</v>
      </c>
      <c r="E2" s="32"/>
      <c r="F2" s="32"/>
      <c r="G2" s="32"/>
      <c r="H2" s="33" t="str">
        <f>CONCATENATE("SALDOS ",D1," DE 2021")</f>
        <v>SALDOS NOV 15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11177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8662.5</v>
      </c>
      <c r="G13" s="59">
        <v>11177</v>
      </c>
      <c r="H13" s="59">
        <v>975000</v>
      </c>
      <c r="I13" s="59">
        <v>0</v>
      </c>
      <c r="J13" s="67">
        <v>0</v>
      </c>
      <c r="L13" s="71"/>
    </row>
    <row r="14" spans="1:12" s="60" customFormat="1" x14ac:dyDescent="0.2">
      <c r="A14" s="72">
        <v>10013810</v>
      </c>
      <c r="B14" s="73">
        <v>199817</v>
      </c>
      <c r="C14" s="60" t="s">
        <v>62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7">
        <v>0</v>
      </c>
      <c r="K14" s="60" t="s">
        <v>188</v>
      </c>
      <c r="L14" s="76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11177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1"/>
    </row>
    <row r="22" spans="1:12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9900</v>
      </c>
      <c r="G22" s="59">
        <v>11177</v>
      </c>
      <c r="H22" s="59">
        <v>1125000</v>
      </c>
      <c r="I22" s="59">
        <v>0</v>
      </c>
      <c r="J22" s="67">
        <v>0</v>
      </c>
      <c r="L22" s="71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11177</v>
      </c>
      <c r="L23" s="71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1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1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3278</v>
      </c>
      <c r="L28" s="71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-4268</v>
      </c>
      <c r="L29" s="71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1"/>
    </row>
    <row r="32" spans="1:12" s="60" customFormat="1" x14ac:dyDescent="0.2">
      <c r="A32" s="72">
        <v>16263134</v>
      </c>
      <c r="B32" s="73">
        <v>196677</v>
      </c>
      <c r="C32" s="60" t="s">
        <v>66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7">
        <v>0</v>
      </c>
      <c r="K32" s="60" t="s">
        <v>192</v>
      </c>
      <c r="L32" s="76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1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3712.5</v>
      </c>
      <c r="G35" s="59">
        <v>11177</v>
      </c>
      <c r="H35" s="59">
        <v>375000</v>
      </c>
      <c r="I35" s="59">
        <v>0</v>
      </c>
      <c r="J35" s="67">
        <v>0</v>
      </c>
      <c r="L35" s="71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75000</v>
      </c>
      <c r="E36" s="59">
        <v>0</v>
      </c>
      <c r="F36" s="59">
        <v>9900</v>
      </c>
      <c r="G36" s="59">
        <v>11177</v>
      </c>
      <c r="H36" s="59">
        <v>1125000</v>
      </c>
      <c r="I36" s="59">
        <v>0</v>
      </c>
      <c r="J36" s="67">
        <v>0</v>
      </c>
      <c r="L36" s="71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1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22354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220780</v>
      </c>
      <c r="L45" s="71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68">
        <v>0</v>
      </c>
      <c r="L48" s="71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75000</v>
      </c>
      <c r="E51" s="59">
        <v>0</v>
      </c>
      <c r="F51" s="59">
        <v>11756.25</v>
      </c>
      <c r="G51" s="59">
        <v>11177</v>
      </c>
      <c r="H51" s="59">
        <v>1350000</v>
      </c>
      <c r="I51" s="59">
        <v>0</v>
      </c>
      <c r="J51" s="68">
        <v>0</v>
      </c>
      <c r="L51" s="71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1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1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11177</v>
      </c>
      <c r="L56" s="71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9375</v>
      </c>
      <c r="E59" s="59">
        <v>0</v>
      </c>
      <c r="F59" s="59">
        <v>1160.15625</v>
      </c>
      <c r="G59" s="59">
        <v>11177</v>
      </c>
      <c r="H59" s="59">
        <v>131250</v>
      </c>
      <c r="I59" s="59">
        <v>0</v>
      </c>
      <c r="J59" s="67">
        <v>0</v>
      </c>
      <c r="L59" s="71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1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11177</v>
      </c>
      <c r="L73" s="71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1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225000</v>
      </c>
      <c r="E77" s="59">
        <v>0</v>
      </c>
      <c r="F77" s="59">
        <v>31556.25</v>
      </c>
      <c r="G77" s="59">
        <v>20788</v>
      </c>
      <c r="H77" s="59">
        <v>1200000</v>
      </c>
      <c r="I77" s="59">
        <v>0</v>
      </c>
      <c r="J77" s="67">
        <v>0</v>
      </c>
      <c r="L77" s="71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11177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11177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22354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11177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1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75000</v>
      </c>
      <c r="E91" s="59">
        <v>0</v>
      </c>
      <c r="F91" s="59">
        <v>12375</v>
      </c>
      <c r="G91" s="59">
        <v>11177</v>
      </c>
      <c r="H91" s="59">
        <v>1425000</v>
      </c>
      <c r="I91" s="59">
        <v>0</v>
      </c>
      <c r="J91" s="67">
        <v>87375</v>
      </c>
      <c r="L91" s="71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1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11177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3712.5</v>
      </c>
      <c r="G96" s="59">
        <v>11177</v>
      </c>
      <c r="H96" s="59">
        <v>375000</v>
      </c>
      <c r="I96" s="59">
        <v>0</v>
      </c>
      <c r="J96" s="67">
        <v>261586</v>
      </c>
      <c r="L96" s="71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1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  <c r="L100" s="71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1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7425</v>
      </c>
      <c r="G103" s="59">
        <v>11177</v>
      </c>
      <c r="H103" s="59">
        <v>825000</v>
      </c>
      <c r="I103" s="59">
        <v>0</v>
      </c>
      <c r="J103" s="67">
        <v>0</v>
      </c>
      <c r="L103" s="71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1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1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4382.8125</v>
      </c>
      <c r="G111" s="59">
        <v>11177</v>
      </c>
      <c r="H111" s="59">
        <v>478125</v>
      </c>
      <c r="I111" s="59">
        <v>0</v>
      </c>
      <c r="J111" s="67">
        <v>0</v>
      </c>
      <c r="L111" s="71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1"/>
    </row>
    <row r="115" spans="1:12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33531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1"/>
    </row>
    <row r="119" spans="1:12" s="60" customFormat="1" x14ac:dyDescent="0.2">
      <c r="A119" s="72">
        <v>94043019</v>
      </c>
      <c r="B119" s="73">
        <v>190652</v>
      </c>
      <c r="C119" s="60" t="s">
        <v>143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7">
        <v>0</v>
      </c>
      <c r="K119" s="60" t="s">
        <v>190</v>
      </c>
      <c r="L119" s="76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  <c r="L120" s="71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  <c r="L121" s="71"/>
    </row>
    <row r="122" spans="1:12" s="60" customFormat="1" x14ac:dyDescent="0.2">
      <c r="A122" s="72">
        <v>94299388</v>
      </c>
      <c r="B122" s="73">
        <v>194503</v>
      </c>
      <c r="C122" s="60" t="s">
        <v>43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7">
        <v>0</v>
      </c>
      <c r="K122" s="60" t="s">
        <v>194</v>
      </c>
      <c r="L122" s="76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1"/>
    </row>
    <row r="125" spans="1:12" s="60" customFormat="1" x14ac:dyDescent="0.2">
      <c r="A125" s="72">
        <v>94307738</v>
      </c>
      <c r="B125" s="73">
        <v>195980</v>
      </c>
      <c r="C125" s="60" t="s">
        <v>44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7">
        <v>0</v>
      </c>
      <c r="K125" s="60" t="s">
        <v>189</v>
      </c>
      <c r="L125" s="76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11177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11177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1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1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1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22354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1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184053</v>
      </c>
      <c r="L144" s="71"/>
    </row>
    <row r="145" spans="1:16283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1"/>
    </row>
    <row r="146" spans="1:16283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0</v>
      </c>
      <c r="L146" s="71"/>
    </row>
    <row r="147" spans="1:16283" s="60" customFormat="1" x14ac:dyDescent="0.2">
      <c r="A147" s="72">
        <v>1113644663</v>
      </c>
      <c r="B147" s="73">
        <v>190255</v>
      </c>
      <c r="C147" s="60" t="s">
        <v>111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5">
        <v>0</v>
      </c>
      <c r="K147" s="60" t="s">
        <v>191</v>
      </c>
      <c r="L147" s="76"/>
    </row>
    <row r="148" spans="1:16283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  <c r="L148" s="71"/>
    </row>
    <row r="149" spans="1:16283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1"/>
    </row>
    <row r="150" spans="1:16283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1"/>
    </row>
    <row r="151" spans="1:16283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5445.0000000000364</v>
      </c>
      <c r="G151" s="59">
        <v>11177</v>
      </c>
      <c r="H151" s="59">
        <v>580000.00000000442</v>
      </c>
      <c r="I151" s="59">
        <v>0</v>
      </c>
      <c r="J151" s="67">
        <v>0</v>
      </c>
      <c r="K151" s="58" t="s">
        <v>195</v>
      </c>
      <c r="L151" s="71"/>
    </row>
    <row r="152" spans="1:16283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11177</v>
      </c>
      <c r="L152" s="71"/>
    </row>
    <row r="153" spans="1:16283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  <c r="L153" s="71"/>
    </row>
    <row r="154" spans="1:16283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1"/>
    </row>
    <row r="155" spans="1:16283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1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</row>
    <row r="156" spans="1:16283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1"/>
    </row>
    <row r="157" spans="1:16283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1"/>
    </row>
    <row r="158" spans="1:16283" s="70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1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</row>
    <row r="159" spans="1:16283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11177</v>
      </c>
      <c r="H159" s="59">
        <v>0</v>
      </c>
      <c r="I159" s="59">
        <v>0</v>
      </c>
      <c r="J159" s="67">
        <v>0</v>
      </c>
      <c r="L159" s="71"/>
    </row>
    <row r="160" spans="1:16283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33531</v>
      </c>
      <c r="H160" s="59">
        <v>0</v>
      </c>
      <c r="I160" s="59">
        <v>0</v>
      </c>
      <c r="J160" s="67">
        <v>0</v>
      </c>
      <c r="L160" s="71"/>
    </row>
    <row r="161" spans="1:16283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  <c r="L161" s="71"/>
    </row>
    <row r="162" spans="1:16283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7837.5</v>
      </c>
      <c r="G162" s="59">
        <v>11177</v>
      </c>
      <c r="H162" s="59">
        <v>900000</v>
      </c>
      <c r="I162" s="59">
        <v>0</v>
      </c>
      <c r="J162" s="67">
        <v>0</v>
      </c>
      <c r="K162" s="58"/>
      <c r="L162" s="71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</row>
    <row r="163" spans="1:16283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1"/>
    </row>
    <row r="164" spans="1:16283" x14ac:dyDescent="0.2">
      <c r="A164" s="56">
        <v>1144167979</v>
      </c>
      <c r="B164" s="57">
        <v>190888</v>
      </c>
      <c r="C164" s="58" t="s">
        <v>186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  <c r="L164" s="71"/>
    </row>
    <row r="165" spans="1:16283" x14ac:dyDescent="0.2">
      <c r="A165" s="56">
        <v>1151940506</v>
      </c>
      <c r="B165" s="57">
        <v>190511</v>
      </c>
      <c r="C165" s="58" t="s">
        <v>117</v>
      </c>
      <c r="D165" s="59">
        <v>75000</v>
      </c>
      <c r="E165" s="59">
        <v>0</v>
      </c>
      <c r="F165" s="59">
        <v>11756.25</v>
      </c>
      <c r="G165" s="59">
        <v>11177</v>
      </c>
      <c r="H165" s="59">
        <v>1350000</v>
      </c>
      <c r="I165" s="59">
        <v>0</v>
      </c>
      <c r="J165" s="67">
        <v>0</v>
      </c>
      <c r="L165" s="71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2021-11-16T20:05:42Z</dcterms:modified>
</cp:coreProperties>
</file>